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103" i="2"/>
  <c r="G102"/>
  <c r="G100"/>
  <c r="G99" s="1"/>
  <c r="G97"/>
  <c r="G93"/>
  <c r="G90" s="1"/>
  <c r="G91"/>
  <c r="G88"/>
  <c r="G86"/>
  <c r="G84"/>
  <c r="G82"/>
  <c r="G80"/>
  <c r="G78"/>
  <c r="G75"/>
  <c r="G73"/>
  <c r="G71"/>
  <c r="G69"/>
  <c r="G65"/>
  <c r="G63"/>
  <c r="G60"/>
  <c r="G58"/>
  <c r="G55"/>
  <c r="G52"/>
  <c r="G50"/>
  <c r="G46"/>
  <c r="G44"/>
  <c r="G41"/>
  <c r="G40" s="1"/>
  <c r="G37"/>
  <c r="G35"/>
  <c r="G33"/>
  <c r="G30"/>
  <c r="G29" s="1"/>
  <c r="G24"/>
  <c r="G18"/>
  <c r="G15"/>
  <c r="G14" s="1"/>
  <c r="G11"/>
  <c r="G10" s="1"/>
  <c r="F29" i="1"/>
  <c r="F103"/>
  <c r="F102" s="1"/>
  <c r="F30"/>
  <c r="F75"/>
  <c r="F37"/>
  <c r="F18"/>
  <c r="F24"/>
  <c r="F100"/>
  <c r="F99" s="1"/>
  <c r="F97"/>
  <c r="F93"/>
  <c r="F90" s="1"/>
  <c r="F91"/>
  <c r="F88"/>
  <c r="F86"/>
  <c r="F84"/>
  <c r="F82"/>
  <c r="F80"/>
  <c r="F78"/>
  <c r="F73"/>
  <c r="F71"/>
  <c r="F69"/>
  <c r="F65"/>
  <c r="F63"/>
  <c r="F60"/>
  <c r="F58"/>
  <c r="F55"/>
  <c r="F52"/>
  <c r="F50"/>
  <c r="F46"/>
  <c r="F44"/>
  <c r="F41"/>
  <c r="F40" s="1"/>
  <c r="F35"/>
  <c r="F33"/>
  <c r="F15"/>
  <c r="F14" s="1"/>
  <c r="F11"/>
  <c r="F10" s="1"/>
  <c r="G49" i="2" l="1"/>
  <c r="G17"/>
  <c r="G68"/>
  <c r="G54"/>
  <c r="G32"/>
  <c r="G43"/>
  <c r="G62"/>
  <c r="F17" i="1"/>
  <c r="F32"/>
  <c r="F62"/>
  <c r="F49"/>
  <c r="F43"/>
  <c r="F68"/>
  <c r="F54"/>
  <c r="G9" i="2" l="1"/>
  <c r="F9" i="1"/>
</calcChain>
</file>

<file path=xl/sharedStrings.xml><?xml version="1.0" encoding="utf-8"?>
<sst xmlns="http://schemas.openxmlformats.org/spreadsheetml/2006/main" count="880" uniqueCount="145">
  <si>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</si>
  <si>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</si>
  <si>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</si>
  <si>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</si>
  <si>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</si>
  <si>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</si>
  <si>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</si>
  <si>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</si>
  <si>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</si>
  <si>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</si>
  <si>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</si>
  <si>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</si>
  <si>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</si>
  <si>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</si>
  <si>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</si>
  <si>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</si>
  <si>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</si>
  <si>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</si>
  <si>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</si>
  <si>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</si>
  <si>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</si>
  <si>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</si>
  <si>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</si>
  <si>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</si>
  <si>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</si>
  <si>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</si>
  <si>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</si>
  <si>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</si>
  <si>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</si>
  <si>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</si>
  <si>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</si>
  <si>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</si>
  <si>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</si>
  <si>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</si>
  <si>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</si>
  <si>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</si>
  <si>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</si>
  <si>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</si>
  <si>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</si>
  <si>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</si>
  <si>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</si>
  <si>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</si>
  <si>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</si>
  <si>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</si>
  <si>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</si>
  <si>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</si>
  <si>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</si>
  <si>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</si>
  <si>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</si>
  <si>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</si>
  <si>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</si>
  <si>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</si>
  <si>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</si>
  <si>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</si>
  <si>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</si>
  <si>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</si>
  <si>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</si>
  <si>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</si>
  <si>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</si>
  <si>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</si>
  <si>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</si>
  <si>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</si>
  <si>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</si>
  <si>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</si>
  <si>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</si>
  <si>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</si>
  <si>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</si>
  <si>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</si>
  <si>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</si>
  <si>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</si>
  <si>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</si>
  <si>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</si>
  <si>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</si>
  <si>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</si>
  <si>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</si>
  <si>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</si>
  <si>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</si>
  <si>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</si>
  <si>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</si>
  <si>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</si>
  <si>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</si>
  <si>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</si>
  <si>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</si>
  <si>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</si>
  <si>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</si>
  <si>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</si>
  <si>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</si>
  <si>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</si>
  <si>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</si>
  <si>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</si>
  <si>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</si>
  <si>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</si>
  <si>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</si>
  <si>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</si>
  <si>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</si>
  <si>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</si>
  <si>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</si>
  <si>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</si>
  <si>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</si>
  <si>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</si>
  <si>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</si>
  <si>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</si>
  <si>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</si>
  <si>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</si>
  <si>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</si>
  <si>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</si>
  <si>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</si>
  <si>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</si>
  <si>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</si>
  <si>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</si>
  <si>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Прочие мероприятия по благоустройству поселения (Реальные дела)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</si>
  <si>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</si>
  <si>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</si>
  <si>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</si>
  <si>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</si>
  <si>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9900055550</t>
  </si>
  <si>
    <t>990G2S3120</t>
  </si>
  <si>
    <t>Региональный проект "Формирование комфортной городской среды"</t>
  </si>
  <si>
    <t>990F255550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</si>
  <si>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</si>
  <si>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</si>
  <si>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</si>
  <si>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</si>
  <si>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Реализация переданных полномочий по другим вопросам в области жилищно-коммунального хозяйства</t>
  </si>
  <si>
    <t>9900000040</t>
  </si>
  <si>
    <t xml:space="preserve">Капитальный  ремонт, ремонт, содержание и обслуживание газовых сетей </t>
  </si>
  <si>
    <t>9900001020</t>
  </si>
  <si>
    <t>831</t>
  </si>
  <si>
    <t>247</t>
  </si>
  <si>
    <t>Закупка энергетических ресурсов</t>
  </si>
  <si>
    <t>Исполнение судебных актов Российской Федерации и мировых соглашений по возмещению причиненного вреда</t>
  </si>
  <si>
    <t>312</t>
  </si>
  <si>
    <t xml:space="preserve">Приложение № 2  к решению Совета депутатов Долгодеревенского сельского поселения  от "24" декабря 2020г.№42                                                                     "О внесении изменений в бюджет  за 2кв. 2021 года "                                                                                    
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</si>
  <si>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2кв. 2021 года</t>
  </si>
  <si>
    <t>0107</t>
  </si>
  <si>
    <t>9900020004</t>
  </si>
  <si>
    <t>880</t>
  </si>
  <si>
    <t>414</t>
  </si>
  <si>
    <t>123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</si>
  <si>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</si>
  <si>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</si>
  <si>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</si>
  <si>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Бюджетные инвестиции в объекты капитального строительства государственной (муниципальной) собственности</t>
  </si>
  <si>
    <t>Иные выплаты, за исключением фонда оплаты труда государственных (муниципальных) органов, лицам, привлекаемым согласно законодательству для выполнения отдельных полномочий</t>
  </si>
  <si>
    <t xml:space="preserve">Приложение № 1  к решению Совета депутатов Долгодеревенского сельского поселения  от "24" декабря  2020г.№ 42  "О внесении изменений в бюджет  за 2кв. 2021 года "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</si>
</sst>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8" fillId="0" borderId="0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9" fillId="0" borderId="0" xfId="0" applyFont="1" applyAlignment="1">
      <alignment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4" fontId="5" fillId="2" borderId="3" xfId="0" applyNumberFormat="1" applyFont="1" applyFill="1" applyBorder="1" applyAlignment="1" applyProtection="1">
      <alignment horizontal="righ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" fontId="9" fillId="0" borderId="3" xfId="0" applyNumberFormat="1" applyFont="1" applyBorder="1" applyAlignment="1" applyProtection="1">
      <alignment horizontal="right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" fontId="6" fillId="0" borderId="2" xfId="0" applyNumberFormat="1" applyFont="1" applyBorder="1" applyAlignment="1" applyProtection="1">
      <alignment horizontal="righ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8" fillId="0" borderId="2" xfId="0" applyNumberFormat="1" applyFont="1" applyBorder="1" applyAlignment="1" applyProtection="1">
      <alignment horizontal="right" vertical="top" wrapText="1"/>
    </xf>
    <xf numFmtId="4" fontId="4" fillId="0" borderId="2" xfId="0" applyNumberFormat="1" applyFont="1" applyBorder="1" applyAlignment="1" applyProtection="1">
      <alignment horizontal="right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" fontId="8" fillId="0" borderId="8" xfId="0" applyNumberFormat="1" applyFont="1" applyBorder="1" applyAlignment="1" applyProtection="1">
      <alignment horizontal="right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" fontId="9" fillId="0" borderId="1" xfId="0" applyNumberFormat="1" applyFont="1" applyBorder="1" applyAlignment="1" applyProtection="1">
      <alignment horizontal="right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" fontId="6" fillId="2" borderId="3" xfId="0" applyNumberFormat="1" applyFont="1" applyFill="1" applyBorder="1" applyAlignment="1" applyProtection="1">
      <alignment horizontal="right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" fontId="4" fillId="2" borderId="3" xfId="0" applyNumberFormat="1" applyFont="1" applyFill="1" applyBorder="1" applyAlignment="1" applyProtection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tabSelected="1" workbookViewId="0">
      <selection activeCell="D2" sqref="D2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31" customWidth="1"/>
    <col min="6" max="6" width="15.7109375" customWidth="1"/>
  </cols>
  <sheetData>
    <row r="1" spans="1:6" ht="40.5" customHeight="1">
      <c r="D1" s="66" t="s">
        <v>144</v>
      </c>
      <c r="E1" s="66"/>
      <c r="F1" s="66"/>
    </row>
    <row r="3" spans="1:6" ht="46.5" customHeight="1">
      <c r="A3" s="67" t="s">
        <v>133</v>
      </c>
      <c r="B3" s="67"/>
      <c r="C3" s="67"/>
      <c r="D3" s="67"/>
      <c r="E3" s="67"/>
      <c r="F3" s="67"/>
    </row>
    <row r="4" spans="1:6" ht="15.75">
      <c r="B4" s="1"/>
      <c r="C4" s="1"/>
      <c r="D4" s="1"/>
      <c r="E4" s="1"/>
      <c r="F4" s="1"/>
    </row>
    <row r="5" spans="1:6" ht="13.5" customHeight="1">
      <c r="A5" s="68" t="s">
        <v>0</v>
      </c>
      <c r="B5" s="68"/>
      <c r="C5" s="2" t="s">
        <v>1</v>
      </c>
    </row>
    <row r="6" spans="1:6">
      <c r="A6" s="69" t="s">
        <v>3</v>
      </c>
      <c r="B6" s="71" t="s">
        <v>5</v>
      </c>
      <c r="C6" s="72"/>
      <c r="D6" s="72"/>
      <c r="E6" s="72"/>
      <c r="F6" s="69" t="s">
        <v>13</v>
      </c>
    </row>
    <row r="7" spans="1:6">
      <c r="A7" s="70"/>
      <c r="B7" s="4" t="s">
        <v>6</v>
      </c>
      <c r="C7" s="4" t="s">
        <v>8</v>
      </c>
      <c r="D7" s="4" t="s">
        <v>10</v>
      </c>
      <c r="E7" s="4" t="s">
        <v>12</v>
      </c>
      <c r="F7" s="70"/>
    </row>
    <row r="8" spans="1:6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6">
      <c r="A9" s="5" t="s">
        <v>15</v>
      </c>
      <c r="B9" s="6" t="s">
        <v>16</v>
      </c>
      <c r="C9" s="6"/>
      <c r="D9" s="6"/>
      <c r="E9" s="5"/>
      <c r="F9" s="7">
        <f>F10+F14+F17+F32+F40+F43+F54+F62+F68+F90+F97+F99+F102+F49+F30</f>
        <v>40529783.839999996</v>
      </c>
    </row>
    <row r="10" spans="1:6" ht="31.5">
      <c r="A10" s="8" t="s">
        <v>18</v>
      </c>
      <c r="B10" s="9" t="s">
        <v>17</v>
      </c>
      <c r="C10" s="9"/>
      <c r="D10" s="9"/>
      <c r="E10" s="8"/>
      <c r="F10" s="10">
        <f>F11</f>
        <v>1013103</v>
      </c>
    </row>
    <row r="11" spans="1:6">
      <c r="A11" s="8" t="s">
        <v>19</v>
      </c>
      <c r="B11" s="9" t="s">
        <v>17</v>
      </c>
      <c r="C11" s="9" t="s">
        <v>90</v>
      </c>
      <c r="D11" s="9"/>
      <c r="E11" s="8"/>
      <c r="F11" s="10">
        <f>F12+F13</f>
        <v>1013103</v>
      </c>
    </row>
    <row r="12" spans="1:6" ht="22.5">
      <c r="A12" s="31" t="s">
        <v>21</v>
      </c>
      <c r="B12" s="32" t="s">
        <v>17</v>
      </c>
      <c r="C12" s="32" t="s">
        <v>90</v>
      </c>
      <c r="D12" s="32" t="s">
        <v>20</v>
      </c>
      <c r="E12" s="31" t="s">
        <v>21</v>
      </c>
      <c r="F12" s="33">
        <v>778113</v>
      </c>
    </row>
    <row r="13" spans="1:6" ht="56.25">
      <c r="A13" s="11" t="s">
        <v>23</v>
      </c>
      <c r="B13" s="12" t="s">
        <v>17</v>
      </c>
      <c r="C13" s="12" t="s">
        <v>90</v>
      </c>
      <c r="D13" s="12" t="s">
        <v>22</v>
      </c>
      <c r="E13" s="11" t="s">
        <v>23</v>
      </c>
      <c r="F13" s="13">
        <v>234990</v>
      </c>
    </row>
    <row r="14" spans="1:6" ht="52.5">
      <c r="A14" s="8" t="s">
        <v>25</v>
      </c>
      <c r="B14" s="9" t="s">
        <v>24</v>
      </c>
      <c r="C14" s="9"/>
      <c r="D14" s="9"/>
      <c r="E14" s="8"/>
      <c r="F14" s="10">
        <f>F15</f>
        <v>300000</v>
      </c>
    </row>
    <row r="15" spans="1:6" ht="21">
      <c r="A15" s="8" t="s">
        <v>26</v>
      </c>
      <c r="B15" s="9" t="s">
        <v>24</v>
      </c>
      <c r="C15" s="9" t="s">
        <v>91</v>
      </c>
      <c r="D15" s="9"/>
      <c r="E15" s="8"/>
      <c r="F15" s="10">
        <f>F16</f>
        <v>300000</v>
      </c>
    </row>
    <row r="16" spans="1:6" ht="33.75">
      <c r="A16" s="11" t="s">
        <v>28</v>
      </c>
      <c r="B16" s="12" t="s">
        <v>24</v>
      </c>
      <c r="C16" s="12" t="s">
        <v>91</v>
      </c>
      <c r="D16" s="12" t="s">
        <v>27</v>
      </c>
      <c r="E16" s="11" t="s">
        <v>28</v>
      </c>
      <c r="F16" s="13">
        <v>300000</v>
      </c>
    </row>
    <row r="17" spans="1:6" ht="52.5">
      <c r="A17" s="8" t="s">
        <v>30</v>
      </c>
      <c r="B17" s="9" t="s">
        <v>29</v>
      </c>
      <c r="C17" s="9"/>
      <c r="D17" s="9"/>
      <c r="E17" s="8"/>
      <c r="F17" s="10">
        <f>F18+F24</f>
        <v>9910390</v>
      </c>
    </row>
    <row r="18" spans="1:6" ht="21">
      <c r="A18" s="8" t="s">
        <v>26</v>
      </c>
      <c r="B18" s="9" t="s">
        <v>29</v>
      </c>
      <c r="C18" s="9" t="s">
        <v>91</v>
      </c>
      <c r="D18" s="9"/>
      <c r="E18" s="8"/>
      <c r="F18" s="10">
        <f>F19+F20+F21+F22+F23</f>
        <v>9815997</v>
      </c>
    </row>
    <row r="19" spans="1:6" ht="22.5">
      <c r="A19" s="31" t="s">
        <v>21</v>
      </c>
      <c r="B19" s="32" t="s">
        <v>29</v>
      </c>
      <c r="C19" s="32" t="s">
        <v>91</v>
      </c>
      <c r="D19" s="32" t="s">
        <v>20</v>
      </c>
      <c r="E19" s="31" t="s">
        <v>21</v>
      </c>
      <c r="F19" s="33">
        <v>6239442</v>
      </c>
    </row>
    <row r="20" spans="1:6" ht="56.25">
      <c r="A20" s="31" t="s">
        <v>23</v>
      </c>
      <c r="B20" s="32" t="s">
        <v>29</v>
      </c>
      <c r="C20" s="32" t="s">
        <v>91</v>
      </c>
      <c r="D20" s="32" t="s">
        <v>22</v>
      </c>
      <c r="E20" s="31" t="s">
        <v>23</v>
      </c>
      <c r="F20" s="33">
        <v>1884312</v>
      </c>
    </row>
    <row r="21" spans="1:6" ht="33.75">
      <c r="A21" s="31" t="s">
        <v>32</v>
      </c>
      <c r="B21" s="32" t="s">
        <v>29</v>
      </c>
      <c r="C21" s="32" t="s">
        <v>91</v>
      </c>
      <c r="D21" s="32" t="s">
        <v>31</v>
      </c>
      <c r="E21" s="31" t="s">
        <v>32</v>
      </c>
      <c r="F21" s="33">
        <v>425344</v>
      </c>
    </row>
    <row r="22" spans="1:6" ht="33.75">
      <c r="A22" s="31" t="s">
        <v>28</v>
      </c>
      <c r="B22" s="32" t="s">
        <v>29</v>
      </c>
      <c r="C22" s="32" t="s">
        <v>91</v>
      </c>
      <c r="D22" s="32" t="s">
        <v>27</v>
      </c>
      <c r="E22" s="31" t="s">
        <v>28</v>
      </c>
      <c r="F22" s="33">
        <v>1055288</v>
      </c>
    </row>
    <row r="23" spans="1:6" ht="27" customHeight="1">
      <c r="A23" s="34" t="s">
        <v>129</v>
      </c>
      <c r="B23" s="32" t="s">
        <v>29</v>
      </c>
      <c r="C23" s="32" t="s">
        <v>91</v>
      </c>
      <c r="D23" s="35" t="s">
        <v>128</v>
      </c>
      <c r="E23" s="34" t="s">
        <v>129</v>
      </c>
      <c r="F23" s="33">
        <v>211611</v>
      </c>
    </row>
    <row r="24" spans="1:6" ht="21">
      <c r="A24" s="8" t="s">
        <v>26</v>
      </c>
      <c r="B24" s="9" t="s">
        <v>29</v>
      </c>
      <c r="C24" s="9" t="s">
        <v>91</v>
      </c>
      <c r="D24" s="9"/>
      <c r="E24" s="8"/>
      <c r="F24" s="10">
        <f>F25+F26+F27+F28</f>
        <v>94393</v>
      </c>
    </row>
    <row r="25" spans="1:6" ht="45" customHeight="1">
      <c r="A25" s="53" t="s">
        <v>130</v>
      </c>
      <c r="B25" s="54" t="s">
        <v>29</v>
      </c>
      <c r="C25" s="19" t="s">
        <v>91</v>
      </c>
      <c r="D25" s="55" t="s">
        <v>127</v>
      </c>
      <c r="E25" s="53" t="s">
        <v>130</v>
      </c>
      <c r="F25" s="56">
        <v>8000</v>
      </c>
    </row>
    <row r="26" spans="1:6" ht="22.5">
      <c r="A26" s="31" t="s">
        <v>34</v>
      </c>
      <c r="B26" s="32" t="s">
        <v>29</v>
      </c>
      <c r="C26" s="32" t="s">
        <v>91</v>
      </c>
      <c r="D26" s="32" t="s">
        <v>33</v>
      </c>
      <c r="E26" s="31" t="s">
        <v>34</v>
      </c>
      <c r="F26" s="33">
        <v>3000</v>
      </c>
    </row>
    <row r="27" spans="1:6">
      <c r="A27" s="31" t="s">
        <v>36</v>
      </c>
      <c r="B27" s="32" t="s">
        <v>29</v>
      </c>
      <c r="C27" s="32" t="s">
        <v>91</v>
      </c>
      <c r="D27" s="32" t="s">
        <v>35</v>
      </c>
      <c r="E27" s="31" t="s">
        <v>36</v>
      </c>
      <c r="F27" s="33">
        <v>82393</v>
      </c>
    </row>
    <row r="28" spans="1:6">
      <c r="A28" s="31" t="s">
        <v>38</v>
      </c>
      <c r="B28" s="32" t="s">
        <v>29</v>
      </c>
      <c r="C28" s="32" t="s">
        <v>91</v>
      </c>
      <c r="D28" s="32" t="s">
        <v>37</v>
      </c>
      <c r="E28" s="31" t="s">
        <v>38</v>
      </c>
      <c r="F28" s="33">
        <v>1000</v>
      </c>
    </row>
    <row r="29" spans="1:6" ht="28.5" customHeight="1">
      <c r="A29" s="59" t="s">
        <v>139</v>
      </c>
      <c r="B29" s="60" t="s">
        <v>134</v>
      </c>
      <c r="C29" s="61"/>
      <c r="D29" s="61"/>
      <c r="E29" s="62"/>
      <c r="F29" s="63">
        <f>F30</f>
        <v>359772.11</v>
      </c>
    </row>
    <row r="30" spans="1:6" ht="26.25" customHeight="1">
      <c r="A30" s="64" t="s">
        <v>140</v>
      </c>
      <c r="B30" s="61" t="s">
        <v>134</v>
      </c>
      <c r="C30" s="61" t="s">
        <v>135</v>
      </c>
      <c r="D30" s="61"/>
      <c r="E30" s="62"/>
      <c r="F30" s="63">
        <f>F31</f>
        <v>359772.11</v>
      </c>
    </row>
    <row r="31" spans="1:6" ht="25.5" customHeight="1">
      <c r="A31" s="64" t="s">
        <v>141</v>
      </c>
      <c r="B31" s="60" t="s">
        <v>134</v>
      </c>
      <c r="C31" s="60" t="s">
        <v>135</v>
      </c>
      <c r="D31" s="60" t="s">
        <v>136</v>
      </c>
      <c r="E31" s="64" t="s">
        <v>141</v>
      </c>
      <c r="F31" s="65">
        <v>359772.11</v>
      </c>
    </row>
    <row r="32" spans="1:6" ht="23.25" customHeight="1">
      <c r="A32" s="8" t="s">
        <v>40</v>
      </c>
      <c r="B32" s="9" t="s">
        <v>39</v>
      </c>
      <c r="C32" s="9"/>
      <c r="D32" s="9"/>
      <c r="E32" s="8"/>
      <c r="F32" s="10">
        <f>F33+F35+F37</f>
        <v>579945</v>
      </c>
    </row>
    <row r="33" spans="1:6" ht="52.5">
      <c r="A33" s="8" t="s">
        <v>41</v>
      </c>
      <c r="B33" s="9" t="s">
        <v>39</v>
      </c>
      <c r="C33" s="9" t="s">
        <v>92</v>
      </c>
      <c r="D33" s="9"/>
      <c r="E33" s="8"/>
      <c r="F33" s="10">
        <f>F34</f>
        <v>67845</v>
      </c>
    </row>
    <row r="34" spans="1:6">
      <c r="A34" s="11" t="s">
        <v>43</v>
      </c>
      <c r="B34" s="12" t="s">
        <v>39</v>
      </c>
      <c r="C34" s="12" t="s">
        <v>92</v>
      </c>
      <c r="D34" s="12" t="s">
        <v>42</v>
      </c>
      <c r="E34" s="11" t="s">
        <v>43</v>
      </c>
      <c r="F34" s="13">
        <v>67845</v>
      </c>
    </row>
    <row r="35" spans="1:6" ht="42">
      <c r="A35" s="8" t="s">
        <v>44</v>
      </c>
      <c r="B35" s="9" t="s">
        <v>39</v>
      </c>
      <c r="C35" s="9" t="s">
        <v>93</v>
      </c>
      <c r="D35" s="9"/>
      <c r="E35" s="8"/>
      <c r="F35" s="10">
        <f>F36</f>
        <v>2608</v>
      </c>
    </row>
    <row r="36" spans="1:6" ht="33.75">
      <c r="A36" s="11" t="s">
        <v>28</v>
      </c>
      <c r="B36" s="12" t="s">
        <v>39</v>
      </c>
      <c r="C36" s="12" t="s">
        <v>93</v>
      </c>
      <c r="D36" s="12" t="s">
        <v>27</v>
      </c>
      <c r="E36" s="11" t="s">
        <v>28</v>
      </c>
      <c r="F36" s="13">
        <v>2608</v>
      </c>
    </row>
    <row r="37" spans="1:6" ht="21">
      <c r="A37" s="8" t="s">
        <v>26</v>
      </c>
      <c r="B37" s="9" t="s">
        <v>39</v>
      </c>
      <c r="C37" s="9" t="s">
        <v>91</v>
      </c>
      <c r="D37" s="9"/>
      <c r="E37" s="8"/>
      <c r="F37" s="10">
        <f>F38+F39</f>
        <v>509492</v>
      </c>
    </row>
    <row r="38" spans="1:6" ht="39.75" customHeight="1">
      <c r="A38" s="31" t="s">
        <v>32</v>
      </c>
      <c r="B38" s="35" t="s">
        <v>39</v>
      </c>
      <c r="C38" s="32" t="s">
        <v>91</v>
      </c>
      <c r="D38" s="35" t="s">
        <v>31</v>
      </c>
      <c r="E38" s="31" t="s">
        <v>32</v>
      </c>
      <c r="F38" s="36">
        <v>16189</v>
      </c>
    </row>
    <row r="39" spans="1:6" ht="33.75">
      <c r="A39" s="31" t="s">
        <v>28</v>
      </c>
      <c r="B39" s="32" t="s">
        <v>39</v>
      </c>
      <c r="C39" s="32" t="s">
        <v>91</v>
      </c>
      <c r="D39" s="32" t="s">
        <v>27</v>
      </c>
      <c r="E39" s="31" t="s">
        <v>28</v>
      </c>
      <c r="F39" s="33">
        <v>493303</v>
      </c>
    </row>
    <row r="40" spans="1:6">
      <c r="A40" s="8" t="s">
        <v>45</v>
      </c>
      <c r="B40" s="9" t="s">
        <v>94</v>
      </c>
      <c r="C40" s="9"/>
      <c r="D40" s="9"/>
      <c r="E40" s="8"/>
      <c r="F40" s="10">
        <f>F41</f>
        <v>340000</v>
      </c>
    </row>
    <row r="41" spans="1:6" ht="31.5">
      <c r="A41" s="8" t="s">
        <v>46</v>
      </c>
      <c r="B41" s="9" t="s">
        <v>94</v>
      </c>
      <c r="C41" s="9" t="s">
        <v>95</v>
      </c>
      <c r="D41" s="9"/>
      <c r="E41" s="8"/>
      <c r="F41" s="10">
        <f>F42</f>
        <v>340000</v>
      </c>
    </row>
    <row r="42" spans="1:6" ht="33.75">
      <c r="A42" s="11" t="s">
        <v>28</v>
      </c>
      <c r="B42" s="12" t="s">
        <v>94</v>
      </c>
      <c r="C42" s="12" t="s">
        <v>95</v>
      </c>
      <c r="D42" s="12" t="s">
        <v>27</v>
      </c>
      <c r="E42" s="11" t="s">
        <v>28</v>
      </c>
      <c r="F42" s="13">
        <v>340000</v>
      </c>
    </row>
    <row r="43" spans="1:6">
      <c r="A43" s="8" t="s">
        <v>48</v>
      </c>
      <c r="B43" s="9" t="s">
        <v>47</v>
      </c>
      <c r="C43" s="9"/>
      <c r="D43" s="9"/>
      <c r="E43" s="8"/>
      <c r="F43" s="10">
        <f>F44+F46</f>
        <v>5689145</v>
      </c>
    </row>
    <row r="44" spans="1:6" ht="63">
      <c r="A44" s="8" t="s">
        <v>49</v>
      </c>
      <c r="B44" s="9" t="s">
        <v>47</v>
      </c>
      <c r="C44" s="9" t="s">
        <v>96</v>
      </c>
      <c r="D44" s="9"/>
      <c r="E44" s="8"/>
      <c r="F44" s="10">
        <f>F45</f>
        <v>2239057</v>
      </c>
    </row>
    <row r="45" spans="1:6" ht="33.75">
      <c r="A45" s="11" t="s">
        <v>28</v>
      </c>
      <c r="B45" s="12" t="s">
        <v>47</v>
      </c>
      <c r="C45" s="12" t="s">
        <v>96</v>
      </c>
      <c r="D45" s="12" t="s">
        <v>27</v>
      </c>
      <c r="E45" s="11" t="s">
        <v>28</v>
      </c>
      <c r="F45" s="13">
        <v>2239057</v>
      </c>
    </row>
    <row r="46" spans="1:6" ht="42">
      <c r="A46" s="8" t="s">
        <v>52</v>
      </c>
      <c r="B46" s="9" t="s">
        <v>47</v>
      </c>
      <c r="C46" s="9" t="s">
        <v>97</v>
      </c>
      <c r="D46" s="9"/>
      <c r="E46" s="8"/>
      <c r="F46" s="10">
        <f>F47+F48</f>
        <v>3450088</v>
      </c>
    </row>
    <row r="47" spans="1:6" ht="45">
      <c r="A47" s="34" t="s">
        <v>51</v>
      </c>
      <c r="B47" s="35" t="s">
        <v>47</v>
      </c>
      <c r="C47" s="35" t="s">
        <v>97</v>
      </c>
      <c r="D47" s="35" t="s">
        <v>50</v>
      </c>
      <c r="E47" s="34" t="s">
        <v>51</v>
      </c>
      <c r="F47" s="36">
        <v>0</v>
      </c>
    </row>
    <row r="48" spans="1:6" ht="33.75">
      <c r="A48" s="11" t="s">
        <v>28</v>
      </c>
      <c r="B48" s="12" t="s">
        <v>47</v>
      </c>
      <c r="C48" s="12" t="s">
        <v>97</v>
      </c>
      <c r="D48" s="12" t="s">
        <v>27</v>
      </c>
      <c r="E48" s="22" t="s">
        <v>28</v>
      </c>
      <c r="F48" s="13">
        <v>3450088</v>
      </c>
    </row>
    <row r="49" spans="1:6" ht="21">
      <c r="A49" s="8" t="s">
        <v>54</v>
      </c>
      <c r="B49" s="9" t="s">
        <v>53</v>
      </c>
      <c r="C49" s="9"/>
      <c r="D49" s="9"/>
      <c r="E49" s="8"/>
      <c r="F49" s="10">
        <f>F50+F52</f>
        <v>210000</v>
      </c>
    </row>
    <row r="50" spans="1:6" ht="21">
      <c r="A50" s="8" t="s">
        <v>55</v>
      </c>
      <c r="B50" s="9" t="s">
        <v>53</v>
      </c>
      <c r="C50" s="9" t="s">
        <v>98</v>
      </c>
      <c r="D50" s="9"/>
      <c r="E50" s="8"/>
      <c r="F50" s="10">
        <f>F51</f>
        <v>200000</v>
      </c>
    </row>
    <row r="51" spans="1:6" ht="33.75">
      <c r="A51" s="11" t="s">
        <v>28</v>
      </c>
      <c r="B51" s="12" t="s">
        <v>53</v>
      </c>
      <c r="C51" s="12" t="s">
        <v>98</v>
      </c>
      <c r="D51" s="12" t="s">
        <v>27</v>
      </c>
      <c r="E51" s="11" t="s">
        <v>28</v>
      </c>
      <c r="F51" s="13">
        <v>200000</v>
      </c>
    </row>
    <row r="52" spans="1:6" ht="42">
      <c r="A52" s="8" t="s">
        <v>56</v>
      </c>
      <c r="B52" s="9" t="s">
        <v>53</v>
      </c>
      <c r="C52" s="9" t="s">
        <v>99</v>
      </c>
      <c r="D52" s="9"/>
      <c r="E52" s="8"/>
      <c r="F52" s="10">
        <f>F53</f>
        <v>10000</v>
      </c>
    </row>
    <row r="53" spans="1:6" ht="33.75">
      <c r="A53" s="11" t="s">
        <v>28</v>
      </c>
      <c r="B53" s="12" t="s">
        <v>53</v>
      </c>
      <c r="C53" s="12" t="s">
        <v>99</v>
      </c>
      <c r="D53" s="12" t="s">
        <v>27</v>
      </c>
      <c r="E53" s="11" t="s">
        <v>28</v>
      </c>
      <c r="F53" s="13">
        <v>10000</v>
      </c>
    </row>
    <row r="54" spans="1:6">
      <c r="A54" s="8" t="s">
        <v>58</v>
      </c>
      <c r="B54" s="9" t="s">
        <v>57</v>
      </c>
      <c r="C54" s="9"/>
      <c r="D54" s="9"/>
      <c r="E54" s="8"/>
      <c r="F54" s="30">
        <f>F55+F58+F60</f>
        <v>689500</v>
      </c>
    </row>
    <row r="55" spans="1:6" ht="94.5">
      <c r="A55" s="14" t="s">
        <v>59</v>
      </c>
      <c r="B55" s="9" t="s">
        <v>57</v>
      </c>
      <c r="C55" s="9" t="s">
        <v>100</v>
      </c>
      <c r="D55" s="9"/>
      <c r="E55" s="8"/>
      <c r="F55" s="10">
        <f>F56+F57</f>
        <v>137400</v>
      </c>
    </row>
    <row r="56" spans="1:6" ht="45">
      <c r="A56" s="31" t="s">
        <v>51</v>
      </c>
      <c r="B56" s="32" t="s">
        <v>57</v>
      </c>
      <c r="C56" s="32" t="s">
        <v>100</v>
      </c>
      <c r="D56" s="32" t="s">
        <v>50</v>
      </c>
      <c r="E56" s="31" t="s">
        <v>51</v>
      </c>
      <c r="F56" s="33">
        <v>0</v>
      </c>
    </row>
    <row r="57" spans="1:6" ht="33.75">
      <c r="A57" s="11" t="s">
        <v>28</v>
      </c>
      <c r="B57" s="12" t="s">
        <v>57</v>
      </c>
      <c r="C57" s="12" t="s">
        <v>100</v>
      </c>
      <c r="D57" s="12" t="s">
        <v>27</v>
      </c>
      <c r="E57" s="11" t="s">
        <v>28</v>
      </c>
      <c r="F57" s="13">
        <v>137400</v>
      </c>
    </row>
    <row r="58" spans="1:6" ht="21">
      <c r="A58" s="8" t="s">
        <v>60</v>
      </c>
      <c r="B58" s="9" t="s">
        <v>57</v>
      </c>
      <c r="C58" s="9" t="s">
        <v>101</v>
      </c>
      <c r="D58" s="9"/>
      <c r="E58" s="8"/>
      <c r="F58" s="10">
        <f>F59</f>
        <v>552100</v>
      </c>
    </row>
    <row r="59" spans="1:6" ht="33.75">
      <c r="A59" s="31" t="s">
        <v>28</v>
      </c>
      <c r="B59" s="32" t="s">
        <v>57</v>
      </c>
      <c r="C59" s="32" t="s">
        <v>101</v>
      </c>
      <c r="D59" s="32" t="s">
        <v>27</v>
      </c>
      <c r="E59" s="31" t="s">
        <v>28</v>
      </c>
      <c r="F59" s="33">
        <v>552100</v>
      </c>
    </row>
    <row r="60" spans="1:6" ht="22.5" customHeight="1">
      <c r="A60" s="51" t="s">
        <v>121</v>
      </c>
      <c r="B60" s="24" t="s">
        <v>57</v>
      </c>
      <c r="C60" s="24" t="s">
        <v>119</v>
      </c>
      <c r="D60" s="32"/>
      <c r="E60" s="31"/>
      <c r="F60" s="52">
        <f>F61</f>
        <v>0</v>
      </c>
    </row>
    <row r="61" spans="1:6" ht="69.75" customHeight="1">
      <c r="A61" s="21" t="s">
        <v>122</v>
      </c>
      <c r="B61" s="23" t="s">
        <v>57</v>
      </c>
      <c r="C61" s="23" t="s">
        <v>119</v>
      </c>
      <c r="D61" s="23" t="s">
        <v>120</v>
      </c>
      <c r="E61" s="21" t="s">
        <v>122</v>
      </c>
      <c r="F61" s="20">
        <v>0</v>
      </c>
    </row>
    <row r="62" spans="1:6">
      <c r="A62" s="8" t="s">
        <v>62</v>
      </c>
      <c r="B62" s="9" t="s">
        <v>61</v>
      </c>
      <c r="C62" s="9"/>
      <c r="D62" s="9"/>
      <c r="E62" s="8"/>
      <c r="F62" s="10">
        <f>F63+F65</f>
        <v>2987732</v>
      </c>
    </row>
    <row r="63" spans="1:6" ht="73.5">
      <c r="A63" s="14" t="s">
        <v>63</v>
      </c>
      <c r="B63" s="9" t="s">
        <v>61</v>
      </c>
      <c r="C63" s="9" t="s">
        <v>102</v>
      </c>
      <c r="D63" s="9"/>
      <c r="E63" s="8"/>
      <c r="F63" s="10">
        <f>F64</f>
        <v>743232</v>
      </c>
    </row>
    <row r="64" spans="1:6" ht="33.75">
      <c r="A64" s="11" t="s">
        <v>28</v>
      </c>
      <c r="B64" s="12" t="s">
        <v>61</v>
      </c>
      <c r="C64" s="12" t="s">
        <v>102</v>
      </c>
      <c r="D64" s="12" t="s">
        <v>27</v>
      </c>
      <c r="E64" s="11" t="s">
        <v>28</v>
      </c>
      <c r="F64" s="13">
        <v>743232</v>
      </c>
    </row>
    <row r="65" spans="1:6" ht="52.5">
      <c r="A65" s="8" t="s">
        <v>64</v>
      </c>
      <c r="B65" s="9" t="s">
        <v>61</v>
      </c>
      <c r="C65" s="9" t="s">
        <v>103</v>
      </c>
      <c r="D65" s="9"/>
      <c r="E65" s="8"/>
      <c r="F65" s="10">
        <f>F66+F67</f>
        <v>2244500</v>
      </c>
    </row>
    <row r="66" spans="1:6" ht="45">
      <c r="A66" s="31" t="s">
        <v>51</v>
      </c>
      <c r="B66" s="32" t="s">
        <v>61</v>
      </c>
      <c r="C66" s="32" t="s">
        <v>103</v>
      </c>
      <c r="D66" s="32" t="s">
        <v>50</v>
      </c>
      <c r="E66" s="31" t="s">
        <v>51</v>
      </c>
      <c r="F66" s="33">
        <v>838874</v>
      </c>
    </row>
    <row r="67" spans="1:6" ht="33.75">
      <c r="A67" s="11" t="s">
        <v>28</v>
      </c>
      <c r="B67" s="12" t="s">
        <v>61</v>
      </c>
      <c r="C67" s="12" t="s">
        <v>103</v>
      </c>
      <c r="D67" s="12" t="s">
        <v>27</v>
      </c>
      <c r="E67" s="11" t="s">
        <v>28</v>
      </c>
      <c r="F67" s="13">
        <v>1405626</v>
      </c>
    </row>
    <row r="68" spans="1:6">
      <c r="A68" s="8" t="s">
        <v>66</v>
      </c>
      <c r="B68" s="9" t="s">
        <v>65</v>
      </c>
      <c r="C68" s="9"/>
      <c r="D68" s="9"/>
      <c r="E68" s="8"/>
      <c r="F68" s="10">
        <f>F69+F71+F73+F75+F78+F80+F82+F84+F86+F88</f>
        <v>16494295.869999999</v>
      </c>
    </row>
    <row r="69" spans="1:6" ht="31.5">
      <c r="A69" s="8" t="s">
        <v>68</v>
      </c>
      <c r="B69" s="9" t="s">
        <v>65</v>
      </c>
      <c r="C69" s="9" t="s">
        <v>67</v>
      </c>
      <c r="D69" s="9"/>
      <c r="E69" s="8"/>
      <c r="F69" s="10">
        <f>F70</f>
        <v>0</v>
      </c>
    </row>
    <row r="70" spans="1:6" ht="33.75">
      <c r="A70" s="11" t="s">
        <v>28</v>
      </c>
      <c r="B70" s="12" t="s">
        <v>65</v>
      </c>
      <c r="C70" s="12" t="s">
        <v>67</v>
      </c>
      <c r="D70" s="12" t="s">
        <v>27</v>
      </c>
      <c r="E70" s="11" t="s">
        <v>28</v>
      </c>
      <c r="F70" s="13">
        <v>0</v>
      </c>
    </row>
    <row r="71" spans="1:6" ht="31.5">
      <c r="A71" s="8" t="s">
        <v>69</v>
      </c>
      <c r="B71" s="9" t="s">
        <v>65</v>
      </c>
      <c r="C71" s="9" t="s">
        <v>104</v>
      </c>
      <c r="D71" s="9"/>
      <c r="E71" s="8"/>
      <c r="F71" s="10">
        <f>F72</f>
        <v>1056642</v>
      </c>
    </row>
    <row r="72" spans="1:6" ht="33.75">
      <c r="A72" s="11" t="s">
        <v>28</v>
      </c>
      <c r="B72" s="12" t="s">
        <v>65</v>
      </c>
      <c r="C72" s="12" t="s">
        <v>104</v>
      </c>
      <c r="D72" s="12" t="s">
        <v>27</v>
      </c>
      <c r="E72" s="11" t="s">
        <v>28</v>
      </c>
      <c r="F72" s="13">
        <v>1056642</v>
      </c>
    </row>
    <row r="73" spans="1:6" ht="42">
      <c r="A73" s="8" t="s">
        <v>70</v>
      </c>
      <c r="B73" s="9" t="s">
        <v>65</v>
      </c>
      <c r="C73" s="9" t="s">
        <v>105</v>
      </c>
      <c r="D73" s="9"/>
      <c r="E73" s="8"/>
      <c r="F73" s="10">
        <f>F74</f>
        <v>139062</v>
      </c>
    </row>
    <row r="74" spans="1:6" ht="33.75">
      <c r="A74" s="11" t="s">
        <v>28</v>
      </c>
      <c r="B74" s="12" t="s">
        <v>65</v>
      </c>
      <c r="C74" s="12" t="s">
        <v>105</v>
      </c>
      <c r="D74" s="12" t="s">
        <v>27</v>
      </c>
      <c r="E74" s="11" t="s">
        <v>28</v>
      </c>
      <c r="F74" s="13">
        <v>139062</v>
      </c>
    </row>
    <row r="75" spans="1:6">
      <c r="A75" s="8" t="s">
        <v>71</v>
      </c>
      <c r="B75" s="9" t="s">
        <v>65</v>
      </c>
      <c r="C75" s="9" t="s">
        <v>107</v>
      </c>
      <c r="D75" s="9"/>
      <c r="E75" s="8"/>
      <c r="F75" s="10">
        <f>F76+F77</f>
        <v>5946000</v>
      </c>
    </row>
    <row r="76" spans="1:6" ht="40.5" customHeight="1">
      <c r="A76" s="31" t="s">
        <v>28</v>
      </c>
      <c r="B76" s="32" t="s">
        <v>65</v>
      </c>
      <c r="C76" s="32" t="s">
        <v>107</v>
      </c>
      <c r="D76" s="32" t="s">
        <v>27</v>
      </c>
      <c r="E76" s="31" t="s">
        <v>28</v>
      </c>
      <c r="F76" s="33">
        <v>1020186.46</v>
      </c>
    </row>
    <row r="77" spans="1:6" ht="24" customHeight="1">
      <c r="A77" s="34" t="s">
        <v>129</v>
      </c>
      <c r="B77" s="32" t="s">
        <v>65</v>
      </c>
      <c r="C77" s="32" t="s">
        <v>107</v>
      </c>
      <c r="D77" s="35" t="s">
        <v>128</v>
      </c>
      <c r="E77" s="34" t="s">
        <v>129</v>
      </c>
      <c r="F77" s="33">
        <v>4925813.54</v>
      </c>
    </row>
    <row r="78" spans="1:6">
      <c r="A78" s="8" t="s">
        <v>72</v>
      </c>
      <c r="B78" s="9" t="s">
        <v>65</v>
      </c>
      <c r="C78" s="9" t="s">
        <v>106</v>
      </c>
      <c r="D78" s="9"/>
      <c r="E78" s="8"/>
      <c r="F78" s="10">
        <f>F79</f>
        <v>700000</v>
      </c>
    </row>
    <row r="79" spans="1:6" ht="33.75">
      <c r="A79" s="11" t="s">
        <v>28</v>
      </c>
      <c r="B79" s="12" t="s">
        <v>65</v>
      </c>
      <c r="C79" s="12" t="s">
        <v>106</v>
      </c>
      <c r="D79" s="12" t="s">
        <v>27</v>
      </c>
      <c r="E79" s="11" t="s">
        <v>28</v>
      </c>
      <c r="F79" s="13">
        <v>700000</v>
      </c>
    </row>
    <row r="80" spans="1:6" ht="14.25" customHeight="1">
      <c r="A80" s="8" t="s">
        <v>73</v>
      </c>
      <c r="B80" s="9" t="s">
        <v>65</v>
      </c>
      <c r="C80" s="9" t="s">
        <v>108</v>
      </c>
      <c r="D80" s="9"/>
      <c r="E80" s="8"/>
      <c r="F80" s="10">
        <f>F81</f>
        <v>104638</v>
      </c>
    </row>
    <row r="81" spans="1:6" ht="33.75">
      <c r="A81" s="11" t="s">
        <v>28</v>
      </c>
      <c r="B81" s="12" t="s">
        <v>65</v>
      </c>
      <c r="C81" s="12" t="s">
        <v>108</v>
      </c>
      <c r="D81" s="12" t="s">
        <v>27</v>
      </c>
      <c r="E81" s="11" t="s">
        <v>28</v>
      </c>
      <c r="F81" s="13">
        <v>104638</v>
      </c>
    </row>
    <row r="82" spans="1:6" ht="21">
      <c r="A82" s="8" t="s">
        <v>74</v>
      </c>
      <c r="B82" s="9" t="s">
        <v>65</v>
      </c>
      <c r="C82" s="9" t="s">
        <v>109</v>
      </c>
      <c r="D82" s="9"/>
      <c r="E82" s="8"/>
      <c r="F82" s="10">
        <f>F83</f>
        <v>8547953.8699999992</v>
      </c>
    </row>
    <row r="83" spans="1:6" ht="33.75">
      <c r="A83" s="11" t="s">
        <v>28</v>
      </c>
      <c r="B83" s="12" t="s">
        <v>65</v>
      </c>
      <c r="C83" s="12" t="s">
        <v>109</v>
      </c>
      <c r="D83" s="12" t="s">
        <v>27</v>
      </c>
      <c r="E83" s="11" t="s">
        <v>28</v>
      </c>
      <c r="F83" s="13">
        <v>8547953.8699999992</v>
      </c>
    </row>
    <row r="84" spans="1:6" ht="21">
      <c r="A84" s="8" t="s">
        <v>110</v>
      </c>
      <c r="B84" s="9" t="s">
        <v>65</v>
      </c>
      <c r="C84" s="9" t="s">
        <v>111</v>
      </c>
      <c r="D84" s="9"/>
      <c r="E84" s="8"/>
      <c r="F84" s="10">
        <f>F85</f>
        <v>0</v>
      </c>
    </row>
    <row r="85" spans="1:6" ht="33.75">
      <c r="A85" s="31" t="s">
        <v>28</v>
      </c>
      <c r="B85" s="32" t="s">
        <v>65</v>
      </c>
      <c r="C85" s="32" t="s">
        <v>111</v>
      </c>
      <c r="D85" s="32" t="s">
        <v>27</v>
      </c>
      <c r="E85" s="31" t="s">
        <v>28</v>
      </c>
      <c r="F85" s="33">
        <v>0</v>
      </c>
    </row>
    <row r="86" spans="1:6" ht="35.25" customHeight="1">
      <c r="A86" s="42" t="s">
        <v>117</v>
      </c>
      <c r="B86" s="37" t="s">
        <v>65</v>
      </c>
      <c r="C86" s="37" t="s">
        <v>118</v>
      </c>
      <c r="D86" s="43" t="s">
        <v>27</v>
      </c>
      <c r="E86" s="39" t="s">
        <v>28</v>
      </c>
      <c r="F86" s="44">
        <f>F87</f>
        <v>0</v>
      </c>
    </row>
    <row r="87" spans="1:6" ht="38.25" customHeight="1">
      <c r="A87" s="11" t="s">
        <v>28</v>
      </c>
      <c r="B87" s="28" t="s">
        <v>65</v>
      </c>
      <c r="C87" s="28" t="s">
        <v>118</v>
      </c>
      <c r="D87" s="28" t="s">
        <v>27</v>
      </c>
      <c r="E87" s="29" t="s">
        <v>28</v>
      </c>
      <c r="F87" s="20">
        <v>0</v>
      </c>
    </row>
    <row r="88" spans="1:6" ht="42">
      <c r="A88" s="8" t="s">
        <v>75</v>
      </c>
      <c r="B88" s="9" t="s">
        <v>65</v>
      </c>
      <c r="C88" s="9" t="s">
        <v>115</v>
      </c>
      <c r="D88" s="9"/>
      <c r="E88" s="8"/>
      <c r="F88" s="10">
        <f>F89</f>
        <v>0</v>
      </c>
    </row>
    <row r="89" spans="1:6" ht="38.25" customHeight="1">
      <c r="A89" s="31" t="s">
        <v>28</v>
      </c>
      <c r="B89" s="32" t="s">
        <v>65</v>
      </c>
      <c r="C89" s="32" t="s">
        <v>115</v>
      </c>
      <c r="D89" s="32" t="s">
        <v>27</v>
      </c>
      <c r="E89" s="31" t="s">
        <v>28</v>
      </c>
      <c r="F89" s="33">
        <v>0</v>
      </c>
    </row>
    <row r="90" spans="1:6" ht="26.25" customHeight="1">
      <c r="A90" s="46" t="s">
        <v>77</v>
      </c>
      <c r="B90" s="47" t="s">
        <v>76</v>
      </c>
      <c r="C90" s="19"/>
      <c r="D90" s="19"/>
      <c r="E90" s="18"/>
      <c r="F90" s="48">
        <f>F93+F95</f>
        <v>350982.7</v>
      </c>
    </row>
    <row r="91" spans="1:6" ht="35.25" customHeight="1">
      <c r="A91" s="8" t="s">
        <v>123</v>
      </c>
      <c r="B91" s="9" t="s">
        <v>76</v>
      </c>
      <c r="C91" s="17" t="s">
        <v>102</v>
      </c>
      <c r="D91" s="9"/>
      <c r="E91" s="8"/>
      <c r="F91" s="10">
        <f>F92</f>
        <v>0</v>
      </c>
    </row>
    <row r="92" spans="1:6" ht="33.75">
      <c r="A92" s="31" t="s">
        <v>28</v>
      </c>
      <c r="B92" s="17" t="s">
        <v>76</v>
      </c>
      <c r="C92" s="17" t="s">
        <v>102</v>
      </c>
      <c r="D92" s="17" t="s">
        <v>27</v>
      </c>
      <c r="E92" s="18" t="s">
        <v>28</v>
      </c>
      <c r="F92" s="36">
        <v>0</v>
      </c>
    </row>
    <row r="93" spans="1:6" ht="37.5" customHeight="1">
      <c r="A93" s="42" t="s">
        <v>125</v>
      </c>
      <c r="B93" s="37" t="s">
        <v>76</v>
      </c>
      <c r="C93" s="37" t="s">
        <v>126</v>
      </c>
      <c r="D93" s="37"/>
      <c r="E93" s="39"/>
      <c r="F93" s="44">
        <f>F94</f>
        <v>50982.7</v>
      </c>
    </row>
    <row r="94" spans="1:6" ht="33.75">
      <c r="A94" s="31" t="s">
        <v>28</v>
      </c>
      <c r="B94" s="43" t="s">
        <v>76</v>
      </c>
      <c r="C94" s="43" t="s">
        <v>126</v>
      </c>
      <c r="D94" s="43" t="s">
        <v>27</v>
      </c>
      <c r="E94" s="31" t="s">
        <v>28</v>
      </c>
      <c r="F94" s="45">
        <v>50982.7</v>
      </c>
    </row>
    <row r="95" spans="1:6" ht="24.75" customHeight="1">
      <c r="A95" s="8" t="s">
        <v>78</v>
      </c>
      <c r="B95" s="57" t="s">
        <v>76</v>
      </c>
      <c r="C95" s="57" t="s">
        <v>124</v>
      </c>
      <c r="D95" s="43"/>
      <c r="E95" s="31"/>
      <c r="F95" s="44">
        <v>300000</v>
      </c>
    </row>
    <row r="96" spans="1:6" ht="34.5" customHeight="1">
      <c r="A96" s="64" t="s">
        <v>142</v>
      </c>
      <c r="B96" s="58" t="s">
        <v>76</v>
      </c>
      <c r="C96" s="58" t="s">
        <v>124</v>
      </c>
      <c r="D96" s="58" t="s">
        <v>137</v>
      </c>
      <c r="E96" s="64" t="s">
        <v>142</v>
      </c>
      <c r="F96" s="45">
        <v>300000</v>
      </c>
    </row>
    <row r="97" spans="1:6" ht="22.5">
      <c r="A97" s="40" t="s">
        <v>89</v>
      </c>
      <c r="B97" s="38" t="s">
        <v>88</v>
      </c>
      <c r="C97" s="38" t="s">
        <v>116</v>
      </c>
      <c r="D97" s="38"/>
      <c r="E97" s="40"/>
      <c r="F97" s="41">
        <f>F98</f>
        <v>553008.16</v>
      </c>
    </row>
    <row r="98" spans="1:6" ht="42.75" customHeight="1">
      <c r="A98" s="18" t="s">
        <v>28</v>
      </c>
      <c r="B98" s="19" t="s">
        <v>88</v>
      </c>
      <c r="C98" s="19" t="s">
        <v>116</v>
      </c>
      <c r="D98" s="19" t="s">
        <v>27</v>
      </c>
      <c r="E98" s="18" t="s">
        <v>28</v>
      </c>
      <c r="F98" s="20">
        <v>553008.16</v>
      </c>
    </row>
    <row r="99" spans="1:6">
      <c r="A99" s="8" t="s">
        <v>80</v>
      </c>
      <c r="B99" s="9" t="s">
        <v>79</v>
      </c>
      <c r="C99" s="9"/>
      <c r="D99" s="9"/>
      <c r="E99" s="8"/>
      <c r="F99" s="10">
        <f>F100</f>
        <v>226512</v>
      </c>
    </row>
    <row r="100" spans="1:6" ht="73.5">
      <c r="A100" s="8" t="s">
        <v>81</v>
      </c>
      <c r="B100" s="9" t="s">
        <v>79</v>
      </c>
      <c r="C100" s="9" t="s">
        <v>112</v>
      </c>
      <c r="D100" s="9"/>
      <c r="E100" s="8"/>
      <c r="F100" s="10">
        <f>F101</f>
        <v>226512</v>
      </c>
    </row>
    <row r="101" spans="1:6" ht="38.25" customHeight="1">
      <c r="A101" s="27" t="s">
        <v>114</v>
      </c>
      <c r="B101" s="12" t="s">
        <v>79</v>
      </c>
      <c r="C101" s="12" t="s">
        <v>112</v>
      </c>
      <c r="D101" s="50" t="s">
        <v>131</v>
      </c>
      <c r="E101" s="27" t="s">
        <v>114</v>
      </c>
      <c r="F101" s="13">
        <v>226512</v>
      </c>
    </row>
    <row r="102" spans="1:6" ht="12.75" customHeight="1">
      <c r="A102" s="8" t="s">
        <v>83</v>
      </c>
      <c r="B102" s="9" t="s">
        <v>82</v>
      </c>
      <c r="C102" s="9"/>
      <c r="D102" s="9"/>
      <c r="E102" s="8"/>
      <c r="F102" s="10">
        <f>F103</f>
        <v>825398</v>
      </c>
    </row>
    <row r="103" spans="1:6" ht="24.75" customHeight="1">
      <c r="A103" s="8" t="s">
        <v>84</v>
      </c>
      <c r="B103" s="9" t="s">
        <v>82</v>
      </c>
      <c r="C103" s="9" t="s">
        <v>113</v>
      </c>
      <c r="D103" s="9"/>
      <c r="E103" s="8"/>
      <c r="F103" s="10">
        <f>F104+F105</f>
        <v>825398</v>
      </c>
    </row>
    <row r="104" spans="1:6" ht="72" customHeight="1">
      <c r="A104" s="64" t="s">
        <v>143</v>
      </c>
      <c r="B104" s="35" t="s">
        <v>82</v>
      </c>
      <c r="C104" s="35" t="s">
        <v>113</v>
      </c>
      <c r="D104" s="35" t="s">
        <v>138</v>
      </c>
      <c r="E104" s="64" t="s">
        <v>143</v>
      </c>
      <c r="F104" s="36">
        <v>50000</v>
      </c>
    </row>
    <row r="105" spans="1:6" ht="39" customHeight="1">
      <c r="A105" s="31" t="s">
        <v>28</v>
      </c>
      <c r="B105" s="32" t="s">
        <v>82</v>
      </c>
      <c r="C105" s="32" t="s">
        <v>113</v>
      </c>
      <c r="D105" s="32" t="s">
        <v>27</v>
      </c>
      <c r="E105" s="31" t="s">
        <v>28</v>
      </c>
      <c r="F105" s="33">
        <v>775398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5"/>
  <sheetViews>
    <sheetView topLeftCell="A7" workbookViewId="0">
      <selection activeCell="A104" sqref="A104"/>
    </sheetView>
  </sheetViews>
  <sheetFormatPr defaultRowHeight="12.75" customHeight="1"/>
  <cols>
    <col min="1" max="1" width="40.7109375" customWidth="1"/>
    <col min="2" max="2" width="10.5703125" customWidth="1"/>
    <col min="3" max="3" width="10.7109375" customWidth="1"/>
    <col min="4" max="4" width="20.7109375" customWidth="1"/>
    <col min="5" max="5" width="10.7109375" customWidth="1"/>
    <col min="6" max="6" width="30.5703125" customWidth="1"/>
    <col min="7" max="7" width="15.7109375" customWidth="1"/>
  </cols>
  <sheetData>
    <row r="1" spans="1:7" ht="42.75" customHeight="1">
      <c r="E1" s="66" t="s">
        <v>132</v>
      </c>
      <c r="F1" s="66"/>
      <c r="G1" s="66"/>
    </row>
    <row r="3" spans="1:7" ht="39.75" customHeight="1">
      <c r="A3" s="67" t="s">
        <v>87</v>
      </c>
      <c r="B3" s="67"/>
      <c r="C3" s="67"/>
      <c r="D3" s="67"/>
      <c r="E3" s="67"/>
      <c r="F3" s="67"/>
      <c r="G3" s="67"/>
    </row>
    <row r="4" spans="1:7" ht="15.75">
      <c r="C4" s="1"/>
      <c r="D4" s="1"/>
      <c r="E4" s="1"/>
      <c r="F4" s="1"/>
      <c r="G4" s="1"/>
    </row>
    <row r="5" spans="1:7" ht="13.5" customHeight="1">
      <c r="A5" s="68" t="s">
        <v>0</v>
      </c>
      <c r="B5" s="68"/>
      <c r="C5" s="68"/>
      <c r="D5" s="2" t="s">
        <v>1</v>
      </c>
    </row>
    <row r="6" spans="1:7">
      <c r="A6" s="69" t="s">
        <v>3</v>
      </c>
      <c r="B6" s="71" t="s">
        <v>5</v>
      </c>
      <c r="C6" s="72"/>
      <c r="D6" s="72"/>
      <c r="E6" s="72"/>
      <c r="F6" s="73"/>
      <c r="G6" s="69" t="s">
        <v>13</v>
      </c>
    </row>
    <row r="7" spans="1:7">
      <c r="A7" s="70"/>
      <c r="B7" s="16" t="s">
        <v>85</v>
      </c>
      <c r="C7" s="4" t="s">
        <v>6</v>
      </c>
      <c r="D7" s="4" t="s">
        <v>8</v>
      </c>
      <c r="E7" s="4" t="s">
        <v>10</v>
      </c>
      <c r="F7" s="4" t="s">
        <v>12</v>
      </c>
      <c r="G7" s="70"/>
    </row>
    <row r="8" spans="1:7">
      <c r="A8" s="3" t="s">
        <v>4</v>
      </c>
      <c r="B8" s="15" t="s">
        <v>7</v>
      </c>
      <c r="C8" s="3" t="s">
        <v>7</v>
      </c>
      <c r="D8" s="3" t="s">
        <v>9</v>
      </c>
      <c r="E8" s="3" t="s">
        <v>11</v>
      </c>
      <c r="F8" s="3" t="s">
        <v>2</v>
      </c>
      <c r="G8" s="3" t="s">
        <v>14</v>
      </c>
    </row>
    <row r="9" spans="1:7">
      <c r="A9" s="5" t="s">
        <v>15</v>
      </c>
      <c r="B9" s="5"/>
      <c r="C9" s="6" t="s">
        <v>16</v>
      </c>
      <c r="D9" s="6"/>
      <c r="E9" s="6"/>
      <c r="F9" s="5"/>
      <c r="G9" s="7">
        <f>G10+G14+G17+G32+G40+G43+G54+G62+G68+G90+G97+G99+G102+G49+G30</f>
        <v>40529783.839999996</v>
      </c>
    </row>
    <row r="10" spans="1:7" ht="31.5">
      <c r="A10" s="8" t="s">
        <v>18</v>
      </c>
      <c r="B10" s="17" t="s">
        <v>86</v>
      </c>
      <c r="C10" s="9" t="s">
        <v>17</v>
      </c>
      <c r="D10" s="9"/>
      <c r="E10" s="9"/>
      <c r="F10" s="8"/>
      <c r="G10" s="10">
        <f>G11</f>
        <v>1013103</v>
      </c>
    </row>
    <row r="11" spans="1:7">
      <c r="A11" s="8" t="s">
        <v>19</v>
      </c>
      <c r="B11" s="17" t="s">
        <v>86</v>
      </c>
      <c r="C11" s="9" t="s">
        <v>17</v>
      </c>
      <c r="D11" s="9" t="s">
        <v>90</v>
      </c>
      <c r="E11" s="9"/>
      <c r="F11" s="8"/>
      <c r="G11" s="10">
        <f>G12+G13</f>
        <v>1013103</v>
      </c>
    </row>
    <row r="12" spans="1:7" ht="22.5">
      <c r="A12" s="31" t="s">
        <v>21</v>
      </c>
      <c r="B12" s="35" t="s">
        <v>86</v>
      </c>
      <c r="C12" s="32" t="s">
        <v>17</v>
      </c>
      <c r="D12" s="32" t="s">
        <v>90</v>
      </c>
      <c r="E12" s="32" t="s">
        <v>20</v>
      </c>
      <c r="F12" s="31" t="s">
        <v>21</v>
      </c>
      <c r="G12" s="33">
        <v>778113</v>
      </c>
    </row>
    <row r="13" spans="1:7" ht="67.5">
      <c r="A13" s="11" t="s">
        <v>23</v>
      </c>
      <c r="B13" s="43" t="s">
        <v>86</v>
      </c>
      <c r="C13" s="12" t="s">
        <v>17</v>
      </c>
      <c r="D13" s="12" t="s">
        <v>90</v>
      </c>
      <c r="E13" s="12" t="s">
        <v>22</v>
      </c>
      <c r="F13" s="11" t="s">
        <v>23</v>
      </c>
      <c r="G13" s="13">
        <v>234990</v>
      </c>
    </row>
    <row r="14" spans="1:7" ht="52.5">
      <c r="A14" s="8" t="s">
        <v>25</v>
      </c>
      <c r="B14" s="17" t="s">
        <v>86</v>
      </c>
      <c r="C14" s="9" t="s">
        <v>24</v>
      </c>
      <c r="D14" s="9"/>
      <c r="E14" s="9"/>
      <c r="F14" s="8"/>
      <c r="G14" s="10">
        <f>G15</f>
        <v>300000</v>
      </c>
    </row>
    <row r="15" spans="1:7" ht="23.25" customHeight="1">
      <c r="A15" s="8" t="s">
        <v>26</v>
      </c>
      <c r="B15" s="17" t="s">
        <v>86</v>
      </c>
      <c r="C15" s="9" t="s">
        <v>24</v>
      </c>
      <c r="D15" s="9" t="s">
        <v>91</v>
      </c>
      <c r="E15" s="9"/>
      <c r="F15" s="8"/>
      <c r="G15" s="10">
        <f>G16</f>
        <v>300000</v>
      </c>
    </row>
    <row r="16" spans="1:7" ht="33.75">
      <c r="A16" s="11" t="s">
        <v>28</v>
      </c>
      <c r="B16" s="35" t="s">
        <v>86</v>
      </c>
      <c r="C16" s="12" t="s">
        <v>24</v>
      </c>
      <c r="D16" s="12" t="s">
        <v>91</v>
      </c>
      <c r="E16" s="12" t="s">
        <v>27</v>
      </c>
      <c r="F16" s="11" t="s">
        <v>28</v>
      </c>
      <c r="G16" s="13">
        <v>300000</v>
      </c>
    </row>
    <row r="17" spans="1:7" ht="52.5">
      <c r="A17" s="8" t="s">
        <v>30</v>
      </c>
      <c r="B17" s="17" t="s">
        <v>86</v>
      </c>
      <c r="C17" s="9" t="s">
        <v>29</v>
      </c>
      <c r="D17" s="9"/>
      <c r="E17" s="9"/>
      <c r="F17" s="8"/>
      <c r="G17" s="10">
        <f>G18+G24</f>
        <v>9910390</v>
      </c>
    </row>
    <row r="18" spans="1:7" ht="26.25" customHeight="1">
      <c r="A18" s="8" t="s">
        <v>26</v>
      </c>
      <c r="B18" s="17" t="s">
        <v>86</v>
      </c>
      <c r="C18" s="9" t="s">
        <v>29</v>
      </c>
      <c r="D18" s="9" t="s">
        <v>91</v>
      </c>
      <c r="E18" s="9"/>
      <c r="F18" s="8"/>
      <c r="G18" s="10">
        <f>G19+G20+G21+G22+G23</f>
        <v>9815997</v>
      </c>
    </row>
    <row r="19" spans="1:7" ht="22.5">
      <c r="A19" s="31" t="s">
        <v>21</v>
      </c>
      <c r="B19" s="35" t="s">
        <v>86</v>
      </c>
      <c r="C19" s="32" t="s">
        <v>29</v>
      </c>
      <c r="D19" s="32" t="s">
        <v>91</v>
      </c>
      <c r="E19" s="32" t="s">
        <v>20</v>
      </c>
      <c r="F19" s="31" t="s">
        <v>21</v>
      </c>
      <c r="G19" s="33">
        <v>6239442</v>
      </c>
    </row>
    <row r="20" spans="1:7" ht="67.5">
      <c r="A20" s="31" t="s">
        <v>23</v>
      </c>
      <c r="B20" s="35" t="s">
        <v>86</v>
      </c>
      <c r="C20" s="32" t="s">
        <v>29</v>
      </c>
      <c r="D20" s="32" t="s">
        <v>91</v>
      </c>
      <c r="E20" s="32" t="s">
        <v>22</v>
      </c>
      <c r="F20" s="31" t="s">
        <v>23</v>
      </c>
      <c r="G20" s="33">
        <v>1884312</v>
      </c>
    </row>
    <row r="21" spans="1:7" ht="33.75">
      <c r="A21" s="31" t="s">
        <v>32</v>
      </c>
      <c r="B21" s="35" t="s">
        <v>86</v>
      </c>
      <c r="C21" s="32" t="s">
        <v>29</v>
      </c>
      <c r="D21" s="32" t="s">
        <v>91</v>
      </c>
      <c r="E21" s="32" t="s">
        <v>31</v>
      </c>
      <c r="F21" s="31" t="s">
        <v>32</v>
      </c>
      <c r="G21" s="33">
        <v>425344</v>
      </c>
    </row>
    <row r="22" spans="1:7" ht="33.75">
      <c r="A22" s="31" t="s">
        <v>28</v>
      </c>
      <c r="B22" s="35" t="s">
        <v>86</v>
      </c>
      <c r="C22" s="32" t="s">
        <v>29</v>
      </c>
      <c r="D22" s="32" t="s">
        <v>91</v>
      </c>
      <c r="E22" s="32" t="s">
        <v>27</v>
      </c>
      <c r="F22" s="31" t="s">
        <v>28</v>
      </c>
      <c r="G22" s="33">
        <v>1055288</v>
      </c>
    </row>
    <row r="23" spans="1:7">
      <c r="A23" s="34" t="s">
        <v>129</v>
      </c>
      <c r="B23" s="17" t="s">
        <v>86</v>
      </c>
      <c r="C23" s="32" t="s">
        <v>29</v>
      </c>
      <c r="D23" s="32" t="s">
        <v>91</v>
      </c>
      <c r="E23" s="35" t="s">
        <v>128</v>
      </c>
      <c r="F23" s="34" t="s">
        <v>129</v>
      </c>
      <c r="G23" s="33">
        <v>211611</v>
      </c>
    </row>
    <row r="24" spans="1:7" ht="21">
      <c r="A24" s="8" t="s">
        <v>26</v>
      </c>
      <c r="B24" s="17" t="s">
        <v>86</v>
      </c>
      <c r="C24" s="9" t="s">
        <v>29</v>
      </c>
      <c r="D24" s="9" t="s">
        <v>91</v>
      </c>
      <c r="E24" s="9"/>
      <c r="F24" s="8"/>
      <c r="G24" s="10">
        <f>G25+G26+G27+G28</f>
        <v>94393</v>
      </c>
    </row>
    <row r="25" spans="1:7" ht="45">
      <c r="A25" s="53" t="s">
        <v>130</v>
      </c>
      <c r="B25" s="35" t="s">
        <v>86</v>
      </c>
      <c r="C25" s="54" t="s">
        <v>29</v>
      </c>
      <c r="D25" s="19" t="s">
        <v>91</v>
      </c>
      <c r="E25" s="55" t="s">
        <v>127</v>
      </c>
      <c r="F25" s="53" t="s">
        <v>130</v>
      </c>
      <c r="G25" s="56">
        <v>8000</v>
      </c>
    </row>
    <row r="26" spans="1:7" ht="22.5">
      <c r="A26" s="31" t="s">
        <v>34</v>
      </c>
      <c r="B26" s="35" t="s">
        <v>86</v>
      </c>
      <c r="C26" s="32" t="s">
        <v>29</v>
      </c>
      <c r="D26" s="32" t="s">
        <v>91</v>
      </c>
      <c r="E26" s="32" t="s">
        <v>33</v>
      </c>
      <c r="F26" s="31" t="s">
        <v>34</v>
      </c>
      <c r="G26" s="33">
        <v>3000</v>
      </c>
    </row>
    <row r="27" spans="1:7" ht="50.25" customHeight="1">
      <c r="A27" s="31" t="s">
        <v>36</v>
      </c>
      <c r="B27" s="35" t="s">
        <v>86</v>
      </c>
      <c r="C27" s="32" t="s">
        <v>29</v>
      </c>
      <c r="D27" s="32" t="s">
        <v>91</v>
      </c>
      <c r="E27" s="32" t="s">
        <v>35</v>
      </c>
      <c r="F27" s="31" t="s">
        <v>36</v>
      </c>
      <c r="G27" s="33">
        <v>82393</v>
      </c>
    </row>
    <row r="28" spans="1:7">
      <c r="A28" s="31" t="s">
        <v>38</v>
      </c>
      <c r="B28" s="35" t="s">
        <v>86</v>
      </c>
      <c r="C28" s="32" t="s">
        <v>29</v>
      </c>
      <c r="D28" s="32" t="s">
        <v>91</v>
      </c>
      <c r="E28" s="32" t="s">
        <v>37</v>
      </c>
      <c r="F28" s="31" t="s">
        <v>38</v>
      </c>
      <c r="G28" s="33">
        <v>1000</v>
      </c>
    </row>
    <row r="29" spans="1:7" ht="28.5" customHeight="1">
      <c r="A29" s="59" t="s">
        <v>139</v>
      </c>
      <c r="B29" s="17" t="s">
        <v>86</v>
      </c>
      <c r="C29" s="60" t="s">
        <v>134</v>
      </c>
      <c r="D29" s="61"/>
      <c r="E29" s="61"/>
      <c r="F29" s="62"/>
      <c r="G29" s="63">
        <f>G30</f>
        <v>359772.11</v>
      </c>
    </row>
    <row r="30" spans="1:7" ht="27" customHeight="1">
      <c r="A30" s="64" t="s">
        <v>140</v>
      </c>
      <c r="B30" s="17" t="s">
        <v>86</v>
      </c>
      <c r="C30" s="61" t="s">
        <v>134</v>
      </c>
      <c r="D30" s="61" t="s">
        <v>135</v>
      </c>
      <c r="E30" s="61"/>
      <c r="F30" s="62"/>
      <c r="G30" s="63">
        <f>G31</f>
        <v>359772.11</v>
      </c>
    </row>
    <row r="31" spans="1:7" ht="19.5" customHeight="1">
      <c r="A31" s="64" t="s">
        <v>141</v>
      </c>
      <c r="B31" s="35" t="s">
        <v>86</v>
      </c>
      <c r="C31" s="60" t="s">
        <v>134</v>
      </c>
      <c r="D31" s="60" t="s">
        <v>135</v>
      </c>
      <c r="E31" s="60" t="s">
        <v>136</v>
      </c>
      <c r="F31" s="64" t="s">
        <v>141</v>
      </c>
      <c r="G31" s="65">
        <v>359772.11</v>
      </c>
    </row>
    <row r="32" spans="1:7">
      <c r="A32" s="8" t="s">
        <v>40</v>
      </c>
      <c r="B32" s="17" t="s">
        <v>86</v>
      </c>
      <c r="C32" s="9" t="s">
        <v>39</v>
      </c>
      <c r="D32" s="9"/>
      <c r="E32" s="9"/>
      <c r="F32" s="8"/>
      <c r="G32" s="10">
        <f>G33+G35+G37</f>
        <v>579945</v>
      </c>
    </row>
    <row r="33" spans="1:7" ht="25.5" customHeight="1">
      <c r="A33" s="8" t="s">
        <v>41</v>
      </c>
      <c r="B33" s="35" t="s">
        <v>86</v>
      </c>
      <c r="C33" s="9" t="s">
        <v>39</v>
      </c>
      <c r="D33" s="9" t="s">
        <v>92</v>
      </c>
      <c r="E33" s="9"/>
      <c r="F33" s="8"/>
      <c r="G33" s="10">
        <f>G34</f>
        <v>67845</v>
      </c>
    </row>
    <row r="34" spans="1:7">
      <c r="A34" s="11" t="s">
        <v>43</v>
      </c>
      <c r="B34" s="17" t="s">
        <v>86</v>
      </c>
      <c r="C34" s="12" t="s">
        <v>39</v>
      </c>
      <c r="D34" s="12" t="s">
        <v>92</v>
      </c>
      <c r="E34" s="12" t="s">
        <v>42</v>
      </c>
      <c r="F34" s="11" t="s">
        <v>43</v>
      </c>
      <c r="G34" s="13">
        <v>67845</v>
      </c>
    </row>
    <row r="35" spans="1:7" ht="45.75" customHeight="1">
      <c r="A35" s="8" t="s">
        <v>44</v>
      </c>
      <c r="B35" s="35" t="s">
        <v>86</v>
      </c>
      <c r="C35" s="9" t="s">
        <v>39</v>
      </c>
      <c r="D35" s="9" t="s">
        <v>93</v>
      </c>
      <c r="E35" s="9"/>
      <c r="F35" s="8"/>
      <c r="G35" s="10">
        <f>G36</f>
        <v>2608</v>
      </c>
    </row>
    <row r="36" spans="1:7" ht="33.75">
      <c r="A36" s="11" t="s">
        <v>28</v>
      </c>
      <c r="B36" s="35" t="s">
        <v>86</v>
      </c>
      <c r="C36" s="12" t="s">
        <v>39</v>
      </c>
      <c r="D36" s="12" t="s">
        <v>93</v>
      </c>
      <c r="E36" s="12" t="s">
        <v>27</v>
      </c>
      <c r="F36" s="11" t="s">
        <v>28</v>
      </c>
      <c r="G36" s="13">
        <v>2608</v>
      </c>
    </row>
    <row r="37" spans="1:7" ht="21">
      <c r="A37" s="8" t="s">
        <v>26</v>
      </c>
      <c r="B37" s="17" t="s">
        <v>86</v>
      </c>
      <c r="C37" s="9" t="s">
        <v>39</v>
      </c>
      <c r="D37" s="9" t="s">
        <v>91</v>
      </c>
      <c r="E37" s="9"/>
      <c r="F37" s="8"/>
      <c r="G37" s="10">
        <f>G38+G39</f>
        <v>509492</v>
      </c>
    </row>
    <row r="38" spans="1:7" ht="33.75">
      <c r="A38" s="31" t="s">
        <v>32</v>
      </c>
      <c r="B38" s="17" t="s">
        <v>86</v>
      </c>
      <c r="C38" s="35" t="s">
        <v>39</v>
      </c>
      <c r="D38" s="32" t="s">
        <v>91</v>
      </c>
      <c r="E38" s="35" t="s">
        <v>31</v>
      </c>
      <c r="F38" s="31" t="s">
        <v>32</v>
      </c>
      <c r="G38" s="36">
        <v>16189</v>
      </c>
    </row>
    <row r="39" spans="1:7" ht="33.75">
      <c r="A39" s="31" t="s">
        <v>28</v>
      </c>
      <c r="B39" s="35" t="s">
        <v>86</v>
      </c>
      <c r="C39" s="32" t="s">
        <v>39</v>
      </c>
      <c r="D39" s="32" t="s">
        <v>91</v>
      </c>
      <c r="E39" s="32" t="s">
        <v>27</v>
      </c>
      <c r="F39" s="31" t="s">
        <v>28</v>
      </c>
      <c r="G39" s="33">
        <v>493303</v>
      </c>
    </row>
    <row r="40" spans="1:7">
      <c r="A40" s="8" t="s">
        <v>45</v>
      </c>
      <c r="B40" s="17" t="s">
        <v>86</v>
      </c>
      <c r="C40" s="9" t="s">
        <v>94</v>
      </c>
      <c r="D40" s="9"/>
      <c r="E40" s="9"/>
      <c r="F40" s="8"/>
      <c r="G40" s="10">
        <f>G41</f>
        <v>340000</v>
      </c>
    </row>
    <row r="41" spans="1:7" ht="31.5">
      <c r="A41" s="8" t="s">
        <v>46</v>
      </c>
      <c r="B41" s="17" t="s">
        <v>86</v>
      </c>
      <c r="C41" s="9" t="s">
        <v>94</v>
      </c>
      <c r="D41" s="9" t="s">
        <v>95</v>
      </c>
      <c r="E41" s="9"/>
      <c r="F41" s="8"/>
      <c r="G41" s="10">
        <f>G42</f>
        <v>340000</v>
      </c>
    </row>
    <row r="42" spans="1:7" ht="33.75">
      <c r="A42" s="11" t="s">
        <v>28</v>
      </c>
      <c r="B42" s="35" t="s">
        <v>86</v>
      </c>
      <c r="C42" s="12" t="s">
        <v>94</v>
      </c>
      <c r="D42" s="12" t="s">
        <v>95</v>
      </c>
      <c r="E42" s="12" t="s">
        <v>27</v>
      </c>
      <c r="F42" s="11" t="s">
        <v>28</v>
      </c>
      <c r="G42" s="13">
        <v>340000</v>
      </c>
    </row>
    <row r="43" spans="1:7">
      <c r="A43" s="8" t="s">
        <v>48</v>
      </c>
      <c r="B43" s="37" t="s">
        <v>86</v>
      </c>
      <c r="C43" s="9" t="s">
        <v>47</v>
      </c>
      <c r="D43" s="9"/>
      <c r="E43" s="9"/>
      <c r="F43" s="8"/>
      <c r="G43" s="10">
        <f>G44+G46</f>
        <v>5689145</v>
      </c>
    </row>
    <row r="44" spans="1:7" ht="63">
      <c r="A44" s="8" t="s">
        <v>49</v>
      </c>
      <c r="B44" s="35" t="s">
        <v>86</v>
      </c>
      <c r="C44" s="9" t="s">
        <v>47</v>
      </c>
      <c r="D44" s="9" t="s">
        <v>96</v>
      </c>
      <c r="E44" s="9"/>
      <c r="F44" s="8"/>
      <c r="G44" s="10">
        <f>G45</f>
        <v>2239057</v>
      </c>
    </row>
    <row r="45" spans="1:7" ht="33.75">
      <c r="A45" s="11" t="s">
        <v>28</v>
      </c>
      <c r="B45" s="35" t="s">
        <v>86</v>
      </c>
      <c r="C45" s="12" t="s">
        <v>47</v>
      </c>
      <c r="D45" s="12" t="s">
        <v>96</v>
      </c>
      <c r="E45" s="12" t="s">
        <v>27</v>
      </c>
      <c r="F45" s="11" t="s">
        <v>28</v>
      </c>
      <c r="G45" s="13">
        <v>2239057</v>
      </c>
    </row>
    <row r="46" spans="1:7" ht="42">
      <c r="A46" s="8" t="s">
        <v>52</v>
      </c>
      <c r="B46" s="17" t="s">
        <v>86</v>
      </c>
      <c r="C46" s="9" t="s">
        <v>47</v>
      </c>
      <c r="D46" s="9" t="s">
        <v>97</v>
      </c>
      <c r="E46" s="9"/>
      <c r="F46" s="8"/>
      <c r="G46" s="10">
        <f>G47+G48</f>
        <v>3450088</v>
      </c>
    </row>
    <row r="47" spans="1:7" ht="45">
      <c r="A47" s="34" t="s">
        <v>51</v>
      </c>
      <c r="B47" s="17" t="s">
        <v>86</v>
      </c>
      <c r="C47" s="35" t="s">
        <v>47</v>
      </c>
      <c r="D47" s="35" t="s">
        <v>97</v>
      </c>
      <c r="E47" s="35" t="s">
        <v>50</v>
      </c>
      <c r="F47" s="34" t="s">
        <v>51</v>
      </c>
      <c r="G47" s="36">
        <v>0</v>
      </c>
    </row>
    <row r="48" spans="1:7" ht="36.75" customHeight="1">
      <c r="A48" s="11" t="s">
        <v>28</v>
      </c>
      <c r="B48" s="49" t="s">
        <v>86</v>
      </c>
      <c r="C48" s="12" t="s">
        <v>47</v>
      </c>
      <c r="D48" s="12" t="s">
        <v>97</v>
      </c>
      <c r="E48" s="12" t="s">
        <v>27</v>
      </c>
      <c r="F48" s="22" t="s">
        <v>28</v>
      </c>
      <c r="G48" s="13">
        <v>3450088</v>
      </c>
    </row>
    <row r="49" spans="1:7" ht="21">
      <c r="A49" s="8" t="s">
        <v>54</v>
      </c>
      <c r="B49" s="17" t="s">
        <v>86</v>
      </c>
      <c r="C49" s="9" t="s">
        <v>53</v>
      </c>
      <c r="D49" s="9"/>
      <c r="E49" s="9"/>
      <c r="F49" s="8"/>
      <c r="G49" s="10">
        <f>G50+G52</f>
        <v>210000</v>
      </c>
    </row>
    <row r="50" spans="1:7" ht="21">
      <c r="A50" s="8" t="s">
        <v>55</v>
      </c>
      <c r="B50" s="35" t="s">
        <v>86</v>
      </c>
      <c r="C50" s="9" t="s">
        <v>53</v>
      </c>
      <c r="D50" s="9" t="s">
        <v>98</v>
      </c>
      <c r="E50" s="9"/>
      <c r="F50" s="8"/>
      <c r="G50" s="10">
        <f>G51</f>
        <v>200000</v>
      </c>
    </row>
    <row r="51" spans="1:7" ht="33.75">
      <c r="A51" s="11" t="s">
        <v>28</v>
      </c>
      <c r="B51" s="17" t="s">
        <v>86</v>
      </c>
      <c r="C51" s="12" t="s">
        <v>53</v>
      </c>
      <c r="D51" s="12" t="s">
        <v>98</v>
      </c>
      <c r="E51" s="12" t="s">
        <v>27</v>
      </c>
      <c r="F51" s="11" t="s">
        <v>28</v>
      </c>
      <c r="G51" s="13">
        <v>200000</v>
      </c>
    </row>
    <row r="52" spans="1:7" ht="42">
      <c r="A52" s="8" t="s">
        <v>56</v>
      </c>
      <c r="B52" s="17" t="s">
        <v>86</v>
      </c>
      <c r="C52" s="9" t="s">
        <v>53</v>
      </c>
      <c r="D52" s="9" t="s">
        <v>99</v>
      </c>
      <c r="E52" s="9"/>
      <c r="F52" s="8"/>
      <c r="G52" s="10">
        <f>G53</f>
        <v>10000</v>
      </c>
    </row>
    <row r="53" spans="1:7" ht="33.75">
      <c r="A53" s="11" t="s">
        <v>28</v>
      </c>
      <c r="B53" s="35" t="s">
        <v>86</v>
      </c>
      <c r="C53" s="12" t="s">
        <v>53</v>
      </c>
      <c r="D53" s="12" t="s">
        <v>99</v>
      </c>
      <c r="E53" s="12" t="s">
        <v>27</v>
      </c>
      <c r="F53" s="11" t="s">
        <v>28</v>
      </c>
      <c r="G53" s="13">
        <v>10000</v>
      </c>
    </row>
    <row r="54" spans="1:7">
      <c r="A54" s="8" t="s">
        <v>58</v>
      </c>
      <c r="B54" s="35" t="s">
        <v>86</v>
      </c>
      <c r="C54" s="9" t="s">
        <v>57</v>
      </c>
      <c r="D54" s="9"/>
      <c r="E54" s="9"/>
      <c r="F54" s="8"/>
      <c r="G54" s="30">
        <f>G55+G58+G60</f>
        <v>689500</v>
      </c>
    </row>
    <row r="55" spans="1:7" ht="18" customHeight="1">
      <c r="A55" s="14" t="s">
        <v>59</v>
      </c>
      <c r="B55" s="17" t="s">
        <v>86</v>
      </c>
      <c r="C55" s="9" t="s">
        <v>57</v>
      </c>
      <c r="D55" s="9" t="s">
        <v>100</v>
      </c>
      <c r="E55" s="9"/>
      <c r="F55" s="8"/>
      <c r="G55" s="10">
        <f>G56+G57</f>
        <v>137400</v>
      </c>
    </row>
    <row r="56" spans="1:7" ht="45">
      <c r="A56" s="31" t="s">
        <v>51</v>
      </c>
      <c r="B56" s="43" t="s">
        <v>86</v>
      </c>
      <c r="C56" s="32" t="s">
        <v>57</v>
      </c>
      <c r="D56" s="32" t="s">
        <v>100</v>
      </c>
      <c r="E56" s="32" t="s">
        <v>50</v>
      </c>
      <c r="F56" s="31" t="s">
        <v>51</v>
      </c>
      <c r="G56" s="33">
        <v>0</v>
      </c>
    </row>
    <row r="57" spans="1:7" ht="33.75">
      <c r="A57" s="11" t="s">
        <v>28</v>
      </c>
      <c r="B57" s="17" t="s">
        <v>86</v>
      </c>
      <c r="C57" s="12" t="s">
        <v>57</v>
      </c>
      <c r="D57" s="12" t="s">
        <v>100</v>
      </c>
      <c r="E57" s="12" t="s">
        <v>27</v>
      </c>
      <c r="F57" s="11" t="s">
        <v>28</v>
      </c>
      <c r="G57" s="13">
        <v>137400</v>
      </c>
    </row>
    <row r="58" spans="1:7" ht="21">
      <c r="A58" s="8" t="s">
        <v>60</v>
      </c>
      <c r="B58" s="35" t="s">
        <v>86</v>
      </c>
      <c r="C58" s="9" t="s">
        <v>57</v>
      </c>
      <c r="D58" s="9" t="s">
        <v>101</v>
      </c>
      <c r="E58" s="9"/>
      <c r="F58" s="8"/>
      <c r="G58" s="10">
        <f>G59</f>
        <v>552100</v>
      </c>
    </row>
    <row r="59" spans="1:7" ht="33.75">
      <c r="A59" s="31" t="s">
        <v>28</v>
      </c>
      <c r="B59" s="17" t="s">
        <v>86</v>
      </c>
      <c r="C59" s="32" t="s">
        <v>57</v>
      </c>
      <c r="D59" s="32" t="s">
        <v>101</v>
      </c>
      <c r="E59" s="32" t="s">
        <v>27</v>
      </c>
      <c r="F59" s="31" t="s">
        <v>28</v>
      </c>
      <c r="G59" s="33">
        <v>552100</v>
      </c>
    </row>
    <row r="60" spans="1:7">
      <c r="A60" s="51" t="s">
        <v>121</v>
      </c>
      <c r="B60" s="17" t="s">
        <v>86</v>
      </c>
      <c r="C60" s="24" t="s">
        <v>57</v>
      </c>
      <c r="D60" s="24" t="s">
        <v>119</v>
      </c>
      <c r="E60" s="32"/>
      <c r="F60" s="31"/>
      <c r="G60" s="52">
        <f>G61</f>
        <v>0</v>
      </c>
    </row>
    <row r="61" spans="1:7" ht="67.5">
      <c r="A61" s="21" t="s">
        <v>122</v>
      </c>
      <c r="B61" s="35" t="s">
        <v>86</v>
      </c>
      <c r="C61" s="23" t="s">
        <v>57</v>
      </c>
      <c r="D61" s="23" t="s">
        <v>119</v>
      </c>
      <c r="E61" s="23" t="s">
        <v>120</v>
      </c>
      <c r="F61" s="21" t="s">
        <v>122</v>
      </c>
      <c r="G61" s="20">
        <v>0</v>
      </c>
    </row>
    <row r="62" spans="1:7">
      <c r="A62" s="8" t="s">
        <v>62</v>
      </c>
      <c r="B62" s="17" t="s">
        <v>86</v>
      </c>
      <c r="C62" s="9" t="s">
        <v>61</v>
      </c>
      <c r="D62" s="9"/>
      <c r="E62" s="9"/>
      <c r="F62" s="8"/>
      <c r="G62" s="10">
        <f>G63+G65</f>
        <v>2987732</v>
      </c>
    </row>
    <row r="63" spans="1:7" ht="73.5">
      <c r="A63" s="14" t="s">
        <v>63</v>
      </c>
      <c r="B63" s="35" t="s">
        <v>86</v>
      </c>
      <c r="C63" s="9" t="s">
        <v>61</v>
      </c>
      <c r="D63" s="9" t="s">
        <v>102</v>
      </c>
      <c r="E63" s="9"/>
      <c r="F63" s="8"/>
      <c r="G63" s="10">
        <f>G64</f>
        <v>743232</v>
      </c>
    </row>
    <row r="64" spans="1:7" ht="33.75">
      <c r="A64" s="11" t="s">
        <v>28</v>
      </c>
      <c r="B64" s="35" t="s">
        <v>86</v>
      </c>
      <c r="C64" s="12" t="s">
        <v>61</v>
      </c>
      <c r="D64" s="12" t="s">
        <v>102</v>
      </c>
      <c r="E64" s="12" t="s">
        <v>27</v>
      </c>
      <c r="F64" s="11" t="s">
        <v>28</v>
      </c>
      <c r="G64" s="13">
        <v>743232</v>
      </c>
    </row>
    <row r="65" spans="1:7" ht="33.75" customHeight="1">
      <c r="A65" s="8" t="s">
        <v>64</v>
      </c>
      <c r="B65" s="17" t="s">
        <v>86</v>
      </c>
      <c r="C65" s="9" t="s">
        <v>61</v>
      </c>
      <c r="D65" s="9" t="s">
        <v>103</v>
      </c>
      <c r="E65" s="9"/>
      <c r="F65" s="8"/>
      <c r="G65" s="10">
        <f>G66+G67</f>
        <v>2244500</v>
      </c>
    </row>
    <row r="66" spans="1:7" ht="45">
      <c r="A66" s="31" t="s">
        <v>51</v>
      </c>
      <c r="B66" s="17" t="s">
        <v>86</v>
      </c>
      <c r="C66" s="32" t="s">
        <v>61</v>
      </c>
      <c r="D66" s="32" t="s">
        <v>103</v>
      </c>
      <c r="E66" s="32" t="s">
        <v>50</v>
      </c>
      <c r="F66" s="31" t="s">
        <v>51</v>
      </c>
      <c r="G66" s="33">
        <v>838874</v>
      </c>
    </row>
    <row r="67" spans="1:7" ht="33.75">
      <c r="A67" s="11" t="s">
        <v>28</v>
      </c>
      <c r="B67" s="35" t="s">
        <v>86</v>
      </c>
      <c r="C67" s="12" t="s">
        <v>61</v>
      </c>
      <c r="D67" s="12" t="s">
        <v>103</v>
      </c>
      <c r="E67" s="12" t="s">
        <v>27</v>
      </c>
      <c r="F67" s="11" t="s">
        <v>28</v>
      </c>
      <c r="G67" s="13">
        <v>1405626</v>
      </c>
    </row>
    <row r="68" spans="1:7">
      <c r="A68" s="8" t="s">
        <v>66</v>
      </c>
      <c r="B68" s="17" t="s">
        <v>86</v>
      </c>
      <c r="C68" s="9" t="s">
        <v>65</v>
      </c>
      <c r="D68" s="9"/>
      <c r="E68" s="9"/>
      <c r="F68" s="8"/>
      <c r="G68" s="10">
        <f>G69+G71+G73+G75+G78+G80+G82+G84+G86+G88</f>
        <v>16494295.869999999</v>
      </c>
    </row>
    <row r="69" spans="1:7" ht="31.5">
      <c r="A69" s="8" t="s">
        <v>68</v>
      </c>
      <c r="B69" s="35" t="s">
        <v>86</v>
      </c>
      <c r="C69" s="9" t="s">
        <v>65</v>
      </c>
      <c r="D69" s="9" t="s">
        <v>67</v>
      </c>
      <c r="E69" s="9"/>
      <c r="F69" s="8"/>
      <c r="G69" s="10">
        <f>G70</f>
        <v>0</v>
      </c>
    </row>
    <row r="70" spans="1:7" ht="33.75">
      <c r="A70" s="11" t="s">
        <v>28</v>
      </c>
      <c r="B70" s="17" t="s">
        <v>86</v>
      </c>
      <c r="C70" s="12" t="s">
        <v>65</v>
      </c>
      <c r="D70" s="12" t="s">
        <v>67</v>
      </c>
      <c r="E70" s="12" t="s">
        <v>27</v>
      </c>
      <c r="F70" s="11" t="s">
        <v>28</v>
      </c>
      <c r="G70" s="13">
        <v>0</v>
      </c>
    </row>
    <row r="71" spans="1:7" ht="31.5">
      <c r="A71" s="8" t="s">
        <v>69</v>
      </c>
      <c r="B71" s="35" t="s">
        <v>86</v>
      </c>
      <c r="C71" s="9" t="s">
        <v>65</v>
      </c>
      <c r="D71" s="9" t="s">
        <v>104</v>
      </c>
      <c r="E71" s="9"/>
      <c r="F71" s="8"/>
      <c r="G71" s="10">
        <f>G72</f>
        <v>1056642</v>
      </c>
    </row>
    <row r="72" spans="1:7" ht="33.75">
      <c r="A72" s="11" t="s">
        <v>28</v>
      </c>
      <c r="B72" s="17" t="s">
        <v>86</v>
      </c>
      <c r="C72" s="12" t="s">
        <v>65</v>
      </c>
      <c r="D72" s="12" t="s">
        <v>104</v>
      </c>
      <c r="E72" s="12" t="s">
        <v>27</v>
      </c>
      <c r="F72" s="11" t="s">
        <v>28</v>
      </c>
      <c r="G72" s="13">
        <v>1056642</v>
      </c>
    </row>
    <row r="73" spans="1:7" ht="42">
      <c r="A73" s="8" t="s">
        <v>70</v>
      </c>
      <c r="B73" s="35" t="s">
        <v>86</v>
      </c>
      <c r="C73" s="9" t="s">
        <v>65</v>
      </c>
      <c r="D73" s="9" t="s">
        <v>105</v>
      </c>
      <c r="E73" s="9"/>
      <c r="F73" s="8"/>
      <c r="G73" s="10">
        <f>G74</f>
        <v>139062</v>
      </c>
    </row>
    <row r="74" spans="1:7" ht="33.75">
      <c r="A74" s="11" t="s">
        <v>28</v>
      </c>
      <c r="B74" s="35" t="s">
        <v>86</v>
      </c>
      <c r="C74" s="12" t="s">
        <v>65</v>
      </c>
      <c r="D74" s="12" t="s">
        <v>105</v>
      </c>
      <c r="E74" s="12" t="s">
        <v>27</v>
      </c>
      <c r="F74" s="11" t="s">
        <v>28</v>
      </c>
      <c r="G74" s="13">
        <v>139062</v>
      </c>
    </row>
    <row r="75" spans="1:7">
      <c r="A75" s="8" t="s">
        <v>71</v>
      </c>
      <c r="B75" s="17" t="s">
        <v>86</v>
      </c>
      <c r="C75" s="9" t="s">
        <v>65</v>
      </c>
      <c r="D75" s="9" t="s">
        <v>107</v>
      </c>
      <c r="E75" s="9"/>
      <c r="F75" s="8"/>
      <c r="G75" s="10">
        <f>G76+G77</f>
        <v>5946000</v>
      </c>
    </row>
    <row r="76" spans="1:7" ht="33.75">
      <c r="A76" s="31" t="s">
        <v>28</v>
      </c>
      <c r="B76" s="35" t="s">
        <v>86</v>
      </c>
      <c r="C76" s="32" t="s">
        <v>65</v>
      </c>
      <c r="D76" s="32" t="s">
        <v>107</v>
      </c>
      <c r="E76" s="32" t="s">
        <v>27</v>
      </c>
      <c r="F76" s="31" t="s">
        <v>28</v>
      </c>
      <c r="G76" s="33">
        <v>1020186.46</v>
      </c>
    </row>
    <row r="77" spans="1:7">
      <c r="A77" s="34" t="s">
        <v>129</v>
      </c>
      <c r="B77" s="17" t="s">
        <v>86</v>
      </c>
      <c r="C77" s="32" t="s">
        <v>65</v>
      </c>
      <c r="D77" s="32" t="s">
        <v>107</v>
      </c>
      <c r="E77" s="35" t="s">
        <v>128</v>
      </c>
      <c r="F77" s="34" t="s">
        <v>129</v>
      </c>
      <c r="G77" s="33">
        <v>4925813.54</v>
      </c>
    </row>
    <row r="78" spans="1:7">
      <c r="A78" s="8" t="s">
        <v>72</v>
      </c>
      <c r="B78" s="35" t="s">
        <v>86</v>
      </c>
      <c r="C78" s="9" t="s">
        <v>65</v>
      </c>
      <c r="D78" s="9" t="s">
        <v>106</v>
      </c>
      <c r="E78" s="9"/>
      <c r="F78" s="8"/>
      <c r="G78" s="10">
        <f>G79</f>
        <v>700000</v>
      </c>
    </row>
    <row r="79" spans="1:7" ht="33.75">
      <c r="A79" s="11" t="s">
        <v>28</v>
      </c>
      <c r="B79" s="17" t="s">
        <v>86</v>
      </c>
      <c r="C79" s="12" t="s">
        <v>65</v>
      </c>
      <c r="D79" s="12" t="s">
        <v>106</v>
      </c>
      <c r="E79" s="12" t="s">
        <v>27</v>
      </c>
      <c r="F79" s="11" t="s">
        <v>28</v>
      </c>
      <c r="G79" s="13">
        <v>700000</v>
      </c>
    </row>
    <row r="80" spans="1:7">
      <c r="A80" s="8" t="s">
        <v>73</v>
      </c>
      <c r="B80" s="43" t="s">
        <v>86</v>
      </c>
      <c r="C80" s="9" t="s">
        <v>65</v>
      </c>
      <c r="D80" s="9" t="s">
        <v>108</v>
      </c>
      <c r="E80" s="9"/>
      <c r="F80" s="8"/>
      <c r="G80" s="10">
        <f>G81</f>
        <v>104638</v>
      </c>
    </row>
    <row r="81" spans="1:8" ht="33.75">
      <c r="A81" s="11" t="s">
        <v>28</v>
      </c>
      <c r="B81" s="17" t="s">
        <v>86</v>
      </c>
      <c r="C81" s="12" t="s">
        <v>65</v>
      </c>
      <c r="D81" s="12" t="s">
        <v>108</v>
      </c>
      <c r="E81" s="12" t="s">
        <v>27</v>
      </c>
      <c r="F81" s="11" t="s">
        <v>28</v>
      </c>
      <c r="G81" s="13">
        <v>104638</v>
      </c>
    </row>
    <row r="82" spans="1:8" ht="21">
      <c r="A82" s="8" t="s">
        <v>74</v>
      </c>
      <c r="B82" s="35" t="s">
        <v>86</v>
      </c>
      <c r="C82" s="9" t="s">
        <v>65</v>
      </c>
      <c r="D82" s="9" t="s">
        <v>109</v>
      </c>
      <c r="E82" s="9"/>
      <c r="F82" s="8"/>
      <c r="G82" s="10">
        <f>G83</f>
        <v>8547953.8699999992</v>
      </c>
    </row>
    <row r="83" spans="1:8" ht="33.75">
      <c r="A83" s="11" t="s">
        <v>28</v>
      </c>
      <c r="B83" s="17" t="s">
        <v>86</v>
      </c>
      <c r="C83" s="12" t="s">
        <v>65</v>
      </c>
      <c r="D83" s="12" t="s">
        <v>109</v>
      </c>
      <c r="E83" s="12" t="s">
        <v>27</v>
      </c>
      <c r="F83" s="11" t="s">
        <v>28</v>
      </c>
      <c r="G83" s="13">
        <v>8547953.8699999992</v>
      </c>
    </row>
    <row r="84" spans="1:8" ht="28.5" customHeight="1">
      <c r="A84" s="8" t="s">
        <v>110</v>
      </c>
      <c r="B84" s="43" t="s">
        <v>86</v>
      </c>
      <c r="C84" s="9" t="s">
        <v>65</v>
      </c>
      <c r="D84" s="9" t="s">
        <v>111</v>
      </c>
      <c r="E84" s="9"/>
      <c r="F84" s="8"/>
      <c r="G84" s="10">
        <f>G85</f>
        <v>0</v>
      </c>
    </row>
    <row r="85" spans="1:8" ht="38.25" customHeight="1">
      <c r="A85" s="31" t="s">
        <v>28</v>
      </c>
      <c r="B85" s="17" t="s">
        <v>86</v>
      </c>
      <c r="C85" s="32" t="s">
        <v>65</v>
      </c>
      <c r="D85" s="32" t="s">
        <v>111</v>
      </c>
      <c r="E85" s="32" t="s">
        <v>27</v>
      </c>
      <c r="F85" s="31" t="s">
        <v>28</v>
      </c>
      <c r="G85" s="33">
        <v>0</v>
      </c>
    </row>
    <row r="86" spans="1:8" ht="36" customHeight="1">
      <c r="A86" s="42" t="s">
        <v>117</v>
      </c>
      <c r="B86" s="35" t="s">
        <v>86</v>
      </c>
      <c r="C86" s="37" t="s">
        <v>65</v>
      </c>
      <c r="D86" s="37" t="s">
        <v>118</v>
      </c>
      <c r="E86" s="43" t="s">
        <v>27</v>
      </c>
      <c r="F86" s="39" t="s">
        <v>28</v>
      </c>
      <c r="G86" s="44">
        <f>G87</f>
        <v>0</v>
      </c>
    </row>
    <row r="87" spans="1:8" ht="33.75">
      <c r="A87" s="11" t="s">
        <v>28</v>
      </c>
      <c r="B87" s="17" t="s">
        <v>86</v>
      </c>
      <c r="C87" s="28" t="s">
        <v>65</v>
      </c>
      <c r="D87" s="28" t="s">
        <v>118</v>
      </c>
      <c r="E87" s="28" t="s">
        <v>27</v>
      </c>
      <c r="F87" s="29" t="s">
        <v>28</v>
      </c>
      <c r="G87" s="20">
        <v>0</v>
      </c>
    </row>
    <row r="88" spans="1:8" ht="42">
      <c r="A88" s="8" t="s">
        <v>75</v>
      </c>
      <c r="B88" s="17" t="s">
        <v>86</v>
      </c>
      <c r="C88" s="9" t="s">
        <v>65</v>
      </c>
      <c r="D88" s="9" t="s">
        <v>115</v>
      </c>
      <c r="E88" s="9"/>
      <c r="F88" s="8"/>
      <c r="G88" s="10">
        <f>G89</f>
        <v>0</v>
      </c>
    </row>
    <row r="89" spans="1:8" ht="22.5" customHeight="1">
      <c r="A89" s="31" t="s">
        <v>28</v>
      </c>
      <c r="B89" s="37" t="s">
        <v>86</v>
      </c>
      <c r="C89" s="32" t="s">
        <v>65</v>
      </c>
      <c r="D89" s="32" t="s">
        <v>115</v>
      </c>
      <c r="E89" s="32" t="s">
        <v>27</v>
      </c>
      <c r="F89" s="31" t="s">
        <v>28</v>
      </c>
      <c r="G89" s="33">
        <v>0</v>
      </c>
    </row>
    <row r="90" spans="1:8" ht="36" customHeight="1">
      <c r="A90" s="46" t="s">
        <v>77</v>
      </c>
      <c r="B90" s="37" t="s">
        <v>86</v>
      </c>
      <c r="C90" s="47" t="s">
        <v>76</v>
      </c>
      <c r="D90" s="19"/>
      <c r="E90" s="19"/>
      <c r="F90" s="18"/>
      <c r="G90" s="48">
        <f>G93+G95</f>
        <v>350982.7</v>
      </c>
    </row>
    <row r="91" spans="1:8" ht="31.5">
      <c r="A91" s="8" t="s">
        <v>123</v>
      </c>
      <c r="B91" s="43" t="s">
        <v>86</v>
      </c>
      <c r="C91" s="9" t="s">
        <v>76</v>
      </c>
      <c r="D91" s="17" t="s">
        <v>102</v>
      </c>
      <c r="E91" s="9"/>
      <c r="F91" s="8"/>
      <c r="G91" s="10">
        <f>G92</f>
        <v>0</v>
      </c>
    </row>
    <row r="92" spans="1:8" ht="33.75">
      <c r="A92" s="18" t="s">
        <v>28</v>
      </c>
      <c r="B92" s="37" t="s">
        <v>86</v>
      </c>
      <c r="C92" s="17" t="s">
        <v>76</v>
      </c>
      <c r="D92" s="17" t="s">
        <v>102</v>
      </c>
      <c r="E92" s="17" t="s">
        <v>27</v>
      </c>
      <c r="F92" s="18" t="s">
        <v>28</v>
      </c>
      <c r="G92" s="36">
        <v>0</v>
      </c>
    </row>
    <row r="93" spans="1:8" ht="46.5" customHeight="1">
      <c r="A93" s="42" t="s">
        <v>125</v>
      </c>
      <c r="B93" s="60" t="s">
        <v>86</v>
      </c>
      <c r="C93" s="37" t="s">
        <v>76</v>
      </c>
      <c r="D93" s="37" t="s">
        <v>126</v>
      </c>
      <c r="E93" s="37"/>
      <c r="F93" s="39"/>
      <c r="G93" s="44">
        <f>G94</f>
        <v>50982.7</v>
      </c>
    </row>
    <row r="94" spans="1:8" ht="36.75" customHeight="1">
      <c r="A94" s="31" t="s">
        <v>28</v>
      </c>
      <c r="B94" s="17" t="s">
        <v>86</v>
      </c>
      <c r="C94" s="43" t="s">
        <v>76</v>
      </c>
      <c r="D94" s="43" t="s">
        <v>126</v>
      </c>
      <c r="E94" s="43" t="s">
        <v>27</v>
      </c>
      <c r="F94" s="31" t="s">
        <v>28</v>
      </c>
      <c r="G94" s="45">
        <v>50982.7</v>
      </c>
      <c r="H94" s="26"/>
    </row>
    <row r="95" spans="1:8" ht="24" customHeight="1">
      <c r="A95" s="8" t="s">
        <v>78</v>
      </c>
      <c r="B95" s="49" t="s">
        <v>86</v>
      </c>
      <c r="C95" s="57" t="s">
        <v>76</v>
      </c>
      <c r="D95" s="57" t="s">
        <v>124</v>
      </c>
      <c r="E95" s="43"/>
      <c r="F95" s="31"/>
      <c r="G95" s="44">
        <v>300000</v>
      </c>
      <c r="H95" s="26"/>
    </row>
    <row r="96" spans="1:8" ht="45.75" customHeight="1">
      <c r="A96" s="64" t="s">
        <v>142</v>
      </c>
      <c r="B96" s="17" t="s">
        <v>86</v>
      </c>
      <c r="C96" s="58" t="s">
        <v>76</v>
      </c>
      <c r="D96" s="58" t="s">
        <v>124</v>
      </c>
      <c r="E96" s="58" t="s">
        <v>137</v>
      </c>
      <c r="F96" s="64" t="s">
        <v>142</v>
      </c>
      <c r="G96" s="45">
        <v>300000</v>
      </c>
      <c r="H96" s="26"/>
    </row>
    <row r="97" spans="1:8" ht="22.5">
      <c r="A97" s="40" t="s">
        <v>89</v>
      </c>
      <c r="B97" s="25" t="s">
        <v>86</v>
      </c>
      <c r="C97" s="38" t="s">
        <v>88</v>
      </c>
      <c r="D97" s="38" t="s">
        <v>116</v>
      </c>
      <c r="E97" s="38"/>
      <c r="F97" s="40"/>
      <c r="G97" s="41">
        <f>G98</f>
        <v>553008.16</v>
      </c>
      <c r="H97" s="26"/>
    </row>
    <row r="98" spans="1:8" ht="33.75">
      <c r="A98" s="18" t="s">
        <v>28</v>
      </c>
      <c r="B98" s="35" t="s">
        <v>86</v>
      </c>
      <c r="C98" s="19" t="s">
        <v>88</v>
      </c>
      <c r="D98" s="19" t="s">
        <v>116</v>
      </c>
      <c r="E98" s="19" t="s">
        <v>27</v>
      </c>
      <c r="F98" s="18" t="s">
        <v>28</v>
      </c>
      <c r="G98" s="20">
        <v>553008.16</v>
      </c>
      <c r="H98" s="26"/>
    </row>
    <row r="99" spans="1:8">
      <c r="A99" s="8" t="s">
        <v>80</v>
      </c>
      <c r="B99" s="17" t="s">
        <v>86</v>
      </c>
      <c r="C99" s="9" t="s">
        <v>79</v>
      </c>
      <c r="D99" s="9"/>
      <c r="E99" s="9"/>
      <c r="F99" s="8"/>
      <c r="G99" s="10">
        <f>G100</f>
        <v>226512</v>
      </c>
      <c r="H99" s="26"/>
    </row>
    <row r="100" spans="1:8" ht="73.5">
      <c r="A100" s="8" t="s">
        <v>81</v>
      </c>
      <c r="B100" s="17" t="s">
        <v>86</v>
      </c>
      <c r="C100" s="9" t="s">
        <v>79</v>
      </c>
      <c r="D100" s="9" t="s">
        <v>112</v>
      </c>
      <c r="E100" s="9"/>
      <c r="F100" s="8"/>
      <c r="G100" s="10">
        <f>G101</f>
        <v>226512</v>
      </c>
      <c r="H100" s="26"/>
    </row>
    <row r="101" spans="1:8" ht="36" customHeight="1">
      <c r="A101" s="27" t="s">
        <v>114</v>
      </c>
      <c r="B101" s="35" t="s">
        <v>86</v>
      </c>
      <c r="C101" s="12" t="s">
        <v>79</v>
      </c>
      <c r="D101" s="12" t="s">
        <v>112</v>
      </c>
      <c r="E101" s="50" t="s">
        <v>131</v>
      </c>
      <c r="F101" s="27" t="s">
        <v>114</v>
      </c>
      <c r="G101" s="13">
        <v>226512</v>
      </c>
    </row>
    <row r="102" spans="1:8" ht="12.75" customHeight="1">
      <c r="A102" s="8" t="s">
        <v>83</v>
      </c>
      <c r="B102" s="17" t="s">
        <v>86</v>
      </c>
      <c r="C102" s="9" t="s">
        <v>82</v>
      </c>
      <c r="D102" s="9"/>
      <c r="E102" s="9"/>
      <c r="F102" s="8"/>
      <c r="G102" s="10">
        <f>G103</f>
        <v>825398</v>
      </c>
    </row>
    <row r="103" spans="1:8" ht="27.75" customHeight="1">
      <c r="A103" s="8" t="s">
        <v>84</v>
      </c>
      <c r="B103" s="17" t="s">
        <v>86</v>
      </c>
      <c r="C103" s="9" t="s">
        <v>82</v>
      </c>
      <c r="D103" s="9" t="s">
        <v>113</v>
      </c>
      <c r="E103" s="9"/>
      <c r="F103" s="8"/>
      <c r="G103" s="10">
        <f>G104+G105</f>
        <v>825398</v>
      </c>
    </row>
    <row r="104" spans="1:8" ht="69.75" customHeight="1">
      <c r="A104" s="64" t="s">
        <v>143</v>
      </c>
      <c r="B104" s="35" t="s">
        <v>86</v>
      </c>
      <c r="C104" s="35" t="s">
        <v>82</v>
      </c>
      <c r="D104" s="35" t="s">
        <v>113</v>
      </c>
      <c r="E104" s="35" t="s">
        <v>138</v>
      </c>
      <c r="F104" s="64" t="s">
        <v>143</v>
      </c>
      <c r="G104" s="36">
        <v>50000</v>
      </c>
    </row>
    <row r="105" spans="1:8" ht="42" customHeight="1">
      <c r="A105" s="31" t="s">
        <v>28</v>
      </c>
      <c r="B105" s="35" t="s">
        <v>86</v>
      </c>
      <c r="C105" s="32" t="s">
        <v>82</v>
      </c>
      <c r="D105" s="32" t="s">
        <v>113</v>
      </c>
      <c r="E105" s="32" t="s">
        <v>27</v>
      </c>
      <c r="F105" s="31" t="s">
        <v>28</v>
      </c>
      <c r="G105" s="33">
        <v>775398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98425196850393704" right="0.39370078740157483" top="0.39370078740157483" bottom="0.39370078740157483" header="0.19685039370078741" footer="0.19685039370078741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2021-07-29T07:37:33Z</cp:lastPrinted>
  <dcterms:created xsi:type="dcterms:W3CDTF">2018-10-23T05:26:03Z</dcterms:created>
  <dcterms:modified xsi:type="dcterms:W3CDTF">2021-07-29T07:40:08Z</dcterms:modified>
</cp:coreProperties>
</file>